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Desktop\"/>
    </mc:Choice>
  </mc:AlternateContent>
  <xr:revisionPtr revIDLastSave="0" documentId="13_ncr:1_{279DA8F0-1B56-479D-AE99-B30F2AB24E44}" xr6:coauthVersionLast="47" xr6:coauthVersionMax="47" xr10:uidLastSave="{00000000-0000-0000-0000-000000000000}"/>
  <bookViews>
    <workbookView xWindow="30615" yWindow="270" windowWidth="25725" windowHeight="13875" tabRatio="500" activeTab="1" xr2:uid="{00000000-000D-0000-FFFF-FFFF00000000}"/>
  </bookViews>
  <sheets>
    <sheet name="About" sheetId="1" r:id="rId1"/>
    <sheet name="IAIAI" sheetId="2" r:id="rId2"/>
  </sheets>
  <externalReferences>
    <externalReference r:id="rId3"/>
  </externalReferences>
  <definedNames>
    <definedName name="x">IAIAI!$A$2:$A$92</definedName>
    <definedName name="y">IAIAI!$B$2:$B$93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45" i="2" l="1"/>
  <c r="F45" i="2"/>
  <c r="G45" i="2"/>
  <c r="H45" i="2"/>
  <c r="I45" i="2"/>
  <c r="J45" i="2"/>
</calcChain>
</file>

<file path=xl/sharedStrings.xml><?xml version="1.0" encoding="utf-8"?>
<sst xmlns="http://schemas.openxmlformats.org/spreadsheetml/2006/main" count="123" uniqueCount="122">
  <si>
    <r>
      <rPr>
        <sz val="11"/>
        <color rgb="FF000000"/>
        <rFont val="Calibri"/>
        <family val="2"/>
        <charset val="1"/>
      </rPr>
      <t xml:space="preserve">Please cite as: </t>
    </r>
    <r>
      <rPr>
        <b/>
        <sz val="11"/>
        <color rgb="FF000000"/>
        <rFont val="Calibri"/>
        <family val="2"/>
        <charset val="1"/>
      </rPr>
      <t>Das, Prashant &amp; Sethi, R. (2022). IIMA-AuraArt Indian Art Index (IAIAI). IIM Ahmedabad Working Paper</t>
    </r>
    <r>
      <rPr>
        <sz val="11"/>
        <color rgb="FF000000"/>
        <rFont val="Calibri"/>
        <family val="2"/>
        <charset val="1"/>
      </rPr>
      <t>.</t>
    </r>
  </si>
  <si>
    <t>What is IAIAI?</t>
  </si>
  <si>
    <t>IAIAI stands for IIMA-AuraArt Indian Art (Price) Index. It is a quarterly, “constant-quality” price index of art in India.</t>
  </si>
  <si>
    <t>Who develops and maintains IAIAI?</t>
  </si>
  <si>
    <t>IAIAI is developed by IIM Ahmedabad (IIMA), the premier management school of India in collaboration with Aura Art Development Pvt Ltd, a Mumbai-based leading Integrated Art House. The index was launched in November 2022.</t>
  </si>
  <si>
    <t>Website:</t>
  </si>
  <si>
    <t>https://www.iima.ac.in/faculty-research/centers/Misra-Centre-for-Financial-Markets-and-Economy/iaiai</t>
  </si>
  <si>
    <t>Index Development</t>
  </si>
  <si>
    <t>Dr. Prashant Das</t>
  </si>
  <si>
    <t>Rishiraj Sethi</t>
  </si>
  <si>
    <t>Finance &amp; Accounting Area</t>
  </si>
  <si>
    <t>Indian Institute of Management Ahmedabad</t>
  </si>
  <si>
    <t>www.auraart.in</t>
  </si>
  <si>
    <t>Media Inquiries</t>
  </si>
  <si>
    <t>Email:</t>
  </si>
  <si>
    <t>Phone: +91 79.7152.4683</t>
  </si>
  <si>
    <t>DISCLAIMER</t>
  </si>
  <si>
    <t>These materials (the index data, text and exhibits) have been prepared solely for informational purposes based upon information from Aura Art Development Private Limited  and other sources believed to be reliable. IIMA reserves the rights to modify the index methodology (or the underlying data and models) any time in the future that may lead to retrospective changes to already published/released index information. These materials (or any part thereof) may not be modified, reverse-engineered, reproduced or distributed in any form or by any means, or stored in a database or retrieval system, without the prior written permission of IIM Ahmedabad. IIM Ahmedabad (or affiliated / non-affiliated persons involved in producing these materials) Indices Parties are not responsible for any errors or omissions, regardless of the cause, for the results obtained from the use of the Content. IIM Ahmedabad, Aura Art Development Private Limited  and all individuals involved in producing these materials disclaim any (and all) warranties (expressed or implied); including but not limited to their fitness for a particular purpose (or use) or freedom from errors. In no event shall IIM Ahmedabad, SFarmsIndia or individuals involved will be liable to any party for any direct, indirect, incidental, exemplary, compensatory, punitive, special or consequential damages, costs, expenses, legal fees, or losses (including, without limitation, lost income or lost profits and opportunity costs) in connection with any use of the materials even.</t>
  </si>
  <si>
    <t>20011</t>
  </si>
  <si>
    <t>20012</t>
  </si>
  <si>
    <t>20013</t>
  </si>
  <si>
    <t>20014</t>
  </si>
  <si>
    <t>20021</t>
  </si>
  <si>
    <t>20022</t>
  </si>
  <si>
    <t>20023</t>
  </si>
  <si>
    <t>20024</t>
  </si>
  <si>
    <t>20031</t>
  </si>
  <si>
    <t>20032</t>
  </si>
  <si>
    <t>20033</t>
  </si>
  <si>
    <t>20034</t>
  </si>
  <si>
    <t>20041</t>
  </si>
  <si>
    <t>20042</t>
  </si>
  <si>
    <t>20043</t>
  </si>
  <si>
    <t>20044</t>
  </si>
  <si>
    <t>20051</t>
  </si>
  <si>
    <t>20052</t>
  </si>
  <si>
    <t>20053</t>
  </si>
  <si>
    <t>20054</t>
  </si>
  <si>
    <t>20061</t>
  </si>
  <si>
    <t>20062</t>
  </si>
  <si>
    <t>20063</t>
  </si>
  <si>
    <t>20064</t>
  </si>
  <si>
    <t>20071</t>
  </si>
  <si>
    <t>20072</t>
  </si>
  <si>
    <t>20073</t>
  </si>
  <si>
    <t>20074</t>
  </si>
  <si>
    <t>20081</t>
  </si>
  <si>
    <t>20082</t>
  </si>
  <si>
    <t>20083</t>
  </si>
  <si>
    <t>20084</t>
  </si>
  <si>
    <t>20091</t>
  </si>
  <si>
    <t>20092</t>
  </si>
  <si>
    <t>20093</t>
  </si>
  <si>
    <t>20094</t>
  </si>
  <si>
    <t>20101</t>
  </si>
  <si>
    <t>20102</t>
  </si>
  <si>
    <t>20103</t>
  </si>
  <si>
    <t>20104</t>
  </si>
  <si>
    <t>20111</t>
  </si>
  <si>
    <t>20112</t>
  </si>
  <si>
    <t>20113</t>
  </si>
  <si>
    <t>20114</t>
  </si>
  <si>
    <t>20121</t>
  </si>
  <si>
    <t>20122</t>
  </si>
  <si>
    <t>20123</t>
  </si>
  <si>
    <t>20124</t>
  </si>
  <si>
    <t>20131</t>
  </si>
  <si>
    <t>20132</t>
  </si>
  <si>
    <t>20133</t>
  </si>
  <si>
    <t>20134</t>
  </si>
  <si>
    <t>20141</t>
  </si>
  <si>
    <t>20142</t>
  </si>
  <si>
    <t>20143</t>
  </si>
  <si>
    <t>20144</t>
  </si>
  <si>
    <t>20151</t>
  </si>
  <si>
    <t>20152</t>
  </si>
  <si>
    <t>20153</t>
  </si>
  <si>
    <t>20154</t>
  </si>
  <si>
    <t>20161</t>
  </si>
  <si>
    <t>20162</t>
  </si>
  <si>
    <t>20163</t>
  </si>
  <si>
    <t>20164</t>
  </si>
  <si>
    <t>20171</t>
  </si>
  <si>
    <t>20172</t>
  </si>
  <si>
    <t>20173</t>
  </si>
  <si>
    <t>20174</t>
  </si>
  <si>
    <t>20181</t>
  </si>
  <si>
    <t>20182</t>
  </si>
  <si>
    <t>20183</t>
  </si>
  <si>
    <t>20184</t>
  </si>
  <si>
    <t>20191</t>
  </si>
  <si>
    <t>20192</t>
  </si>
  <si>
    <t>20193</t>
  </si>
  <si>
    <t>20194</t>
  </si>
  <si>
    <t>20201</t>
  </si>
  <si>
    <t>20202</t>
  </si>
  <si>
    <t>20203</t>
  </si>
  <si>
    <t>20204</t>
  </si>
  <si>
    <t>20211</t>
  </si>
  <si>
    <t>20212</t>
  </si>
  <si>
    <t>20213</t>
  </si>
  <si>
    <t>20214</t>
  </si>
  <si>
    <t>20221</t>
  </si>
  <si>
    <t>20222</t>
  </si>
  <si>
    <t>20223</t>
  </si>
  <si>
    <t>20224</t>
  </si>
  <si>
    <t>20231</t>
  </si>
  <si>
    <t>20232</t>
  </si>
  <si>
    <t>20233</t>
  </si>
  <si>
    <t>Aura Art eConnect Pvt. Ltd., Mumbai</t>
  </si>
  <si>
    <t>CAGR</t>
  </si>
  <si>
    <t>20 year</t>
  </si>
  <si>
    <t>10 year</t>
  </si>
  <si>
    <t>23 Year</t>
  </si>
  <si>
    <t>5 year</t>
  </si>
  <si>
    <t>2 year</t>
  </si>
  <si>
    <t>Y-o-Y</t>
  </si>
  <si>
    <t>Horizon</t>
  </si>
  <si>
    <t>IAIAI 2024-Q2 Release</t>
  </si>
  <si>
    <t xml:space="preserve">prashantd@iima.ac.in </t>
  </si>
  <si>
    <t xml:space="preserve">manager-comm@iima.ac.in </t>
  </si>
  <si>
    <t xml:space="preserve">Manager- Communications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</si>
</sst>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mm/dd/yyyy\ hh:mm:ss"/>
    <numFmt numFmtId="166" formatCode="_ * #,##0_ ;_ * \-#,##0_ ;_ * &quot;-&quot;??_ ;_ @_ "/>
  </numFmts>
  <fonts count="8" x14ac:knownFonts="1">
    <font>
      <sz val="11"/>
      <color rgb="FF000000"/>
      <name val="Calibri"/>
      <charset val="1"/>
    </font>
    <font>
      <sz val="10"/>
      <name val="Arial"/>
      <family val="2"/>
    </font>
    <font>
      <sz val="11"/>
      <color rgb="FF000000"/>
      <name val="Calibri"/>
      <family val="2"/>
      <charset val="1"/>
    </font>
    <font>
      <b/>
      <sz val="11"/>
      <color rgb="FF000000"/>
      <name val="Calibri"/>
      <family val="2"/>
      <charset val="1"/>
    </font>
    <font>
      <u/>
      <sz val="11"/>
      <color rgb="FF0563C1"/>
      <name val="Calibri"/>
      <family val="2"/>
      <charset val="1"/>
    </font>
    <font>
      <b/>
      <u/>
      <sz val="11"/>
      <color rgb="FF000000"/>
      <name val="Calibri"/>
      <family val="2"/>
      <charset val="1"/>
    </font>
    <font>
      <sz val="11"/>
      <color rgb="FF000000"/>
      <name val="Calibri"/>
      <family val="2"/>
    </font>
    <font>
      <sz val="11"/>
      <color rgb="FF000000"/>
      <name val="Calibri"/>
      <family val="2"/>
    </font>
  </fonts>
  <fills count="3">
    <fill>
      <patternFill patternType="none"/>
    </fill>
    <fill>
      <patternFill patternType="gray125"/>
    </fill>
    <fill>
      <patternFill patternType="solid">
        <fgColor rgb="FFC0C0C0"/>
        <bgColor rgb="FFABC0E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9" fontId="1" fillId="0" borderId="0" applyBorder="0" applyAlignment="0" applyProtection="0"/>
    <xf numFmtId="0" fontId="4" fillId="0" borderId="0" applyBorder="0" applyProtection="0"/>
    <xf numFmtId="0" fontId="6" fillId="0" borderId="0">
      <alignment wrapText="1"/>
    </xf>
    <xf numFmtId="164" fontId="6" fillId="0" borderId="0">
      <alignment wrapText="1"/>
    </xf>
    <xf numFmtId="0" fontId="6" fillId="2" borderId="0">
      <alignment wrapText="1"/>
    </xf>
    <xf numFmtId="0" fontId="6" fillId="0" borderId="0">
      <alignment wrapText="1"/>
    </xf>
    <xf numFmtId="0" fontId="6" fillId="0" borderId="0">
      <alignment wrapText="1"/>
    </xf>
    <xf numFmtId="0" fontId="2" fillId="0" borderId="0"/>
    <xf numFmtId="43" fontId="7" fillId="0" borderId="0" applyFont="0" applyFill="0" applyBorder="0" applyAlignment="0" applyProtection="0"/>
  </cellStyleXfs>
  <cellXfs count="19">
    <xf numFmtId="0" fontId="0" fillId="0" borderId="0" xfId="0"/>
    <xf numFmtId="0" fontId="2" fillId="0" borderId="0" xfId="8"/>
    <xf numFmtId="0" fontId="3" fillId="0" borderId="0" xfId="8" applyFont="1"/>
    <xf numFmtId="0" fontId="4" fillId="0" borderId="0" xfId="2" applyBorder="1" applyProtection="1"/>
    <xf numFmtId="0" fontId="5" fillId="0" borderId="0" xfId="8" applyFont="1"/>
    <xf numFmtId="0" fontId="6" fillId="2" borderId="0" xfId="5">
      <alignment wrapText="1"/>
    </xf>
    <xf numFmtId="0" fontId="6" fillId="0" borderId="0" xfId="7">
      <alignment wrapText="1"/>
    </xf>
    <xf numFmtId="0" fontId="6" fillId="0" borderId="0" xfId="7" applyAlignment="1">
      <alignment horizontal="left" wrapText="1"/>
    </xf>
    <xf numFmtId="1" fontId="6" fillId="2" borderId="0" xfId="5" applyNumberFormat="1">
      <alignment wrapText="1"/>
    </xf>
    <xf numFmtId="1" fontId="0" fillId="0" borderId="0" xfId="0" applyNumberFormat="1"/>
    <xf numFmtId="9" fontId="1" fillId="0" borderId="0" xfId="1"/>
    <xf numFmtId="0" fontId="0" fillId="0" borderId="1" xfId="0" applyBorder="1"/>
    <xf numFmtId="0" fontId="0" fillId="0" borderId="1" xfId="0" applyBorder="1" applyAlignment="1">
      <alignment horizontal="right"/>
    </xf>
    <xf numFmtId="9" fontId="1" fillId="0" borderId="1" xfId="1" applyBorder="1"/>
    <xf numFmtId="0" fontId="2" fillId="0" borderId="0" xfId="8" applyAlignment="1">
      <alignment horizontal="left" vertical="top" wrapText="1"/>
    </xf>
    <xf numFmtId="0" fontId="2" fillId="0" borderId="0" xfId="8" applyAlignment="1">
      <alignment horizontal="left" wrapText="1"/>
    </xf>
    <xf numFmtId="166" fontId="0" fillId="0" borderId="0" xfId="9" applyNumberFormat="1" applyFont="1"/>
    <xf numFmtId="0" fontId="6" fillId="0" borderId="0" xfId="0" applyFont="1"/>
    <xf numFmtId="0" fontId="4" fillId="0" borderId="0" xfId="2"/>
  </cellXfs>
  <cellStyles count="10">
    <cellStyle name="Comma" xfId="9" builtinId="3"/>
    <cellStyle name="Hyperlink" xfId="2" builtinId="8"/>
    <cellStyle name="Normal" xfId="0" builtinId="0"/>
    <cellStyle name="Normal 3" xfId="8" xr:uid="{00000000-0005-0000-0000-00000B000000}"/>
    <cellStyle name="Percent" xfId="1" builtinId="5"/>
    <cellStyle name="XLConnect.Boolean" xfId="3" xr:uid="{00000000-0005-0000-0000-000006000000}"/>
    <cellStyle name="XLConnect.DateTime" xfId="4" xr:uid="{00000000-0005-0000-0000-000007000000}"/>
    <cellStyle name="XLConnect.Header" xfId="5" xr:uid="{00000000-0005-0000-0000-000008000000}"/>
    <cellStyle name="XLConnect.Numeric" xfId="6" xr:uid="{00000000-0005-0000-0000-000009000000}"/>
    <cellStyle name="XLConnect.String" xfId="7" xr:uid="{00000000-0005-0000-0000-00000A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ABC0E4"/>
      <rgbColor rgb="FFFF99CC"/>
      <rgbColor rgb="FFCC99FF"/>
      <rgbColor rgb="FFFFCC99"/>
      <rgbColor rgb="FF4472C4"/>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rot="0"/>
          <a:lstStyle/>
          <a:p>
            <a:pPr>
              <a:defRPr lang="en-US" sz="1500" b="1" strike="noStrike" spc="94">
                <a:solidFill>
                  <a:srgbClr val="000000"/>
                </a:solidFill>
                <a:latin typeface="Century Schoolbook" panose="02040604050505020304" pitchFamily="18" charset="0"/>
              </a:defRPr>
            </a:pPr>
            <a:r>
              <a:rPr lang="en-US" sz="1500" b="1" strike="noStrike" spc="94">
                <a:solidFill>
                  <a:srgbClr val="000000"/>
                </a:solidFill>
                <a:latin typeface="Century Schoolbook" panose="02040604050505020304" pitchFamily="18" charset="0"/>
              </a:rPr>
              <a:t>IAIAI (IIM Ahmedabad - Aura art indian art index)</a:t>
            </a:r>
          </a:p>
        </c:rich>
      </c:tx>
      <c:layout>
        <c:manualLayout>
          <c:xMode val="edge"/>
          <c:yMode val="edge"/>
          <c:x val="0.19261819001049099"/>
          <c:y val="0.11639680312496345"/>
        </c:manualLayout>
      </c:layout>
      <c:overlay val="0"/>
      <c:spPr>
        <a:noFill/>
        <a:ln w="0">
          <a:noFill/>
        </a:ln>
      </c:spPr>
    </c:title>
    <c:autoTitleDeleted val="0"/>
    <c:plotArea>
      <c:layout>
        <c:manualLayout>
          <c:layoutTarget val="inner"/>
          <c:xMode val="edge"/>
          <c:yMode val="edge"/>
          <c:x val="7.1117090369270705E-2"/>
          <c:y val="0.24708896295169477"/>
          <c:w val="0.90865652254592699"/>
          <c:h val="0.57759631740250184"/>
        </c:manualLayout>
      </c:layout>
      <c:lineChart>
        <c:grouping val="standard"/>
        <c:varyColors val="0"/>
        <c:ser>
          <c:idx val="0"/>
          <c:order val="0"/>
          <c:tx>
            <c:strRef>
              <c:f>IAIAI!$B$1</c:f>
              <c:strCache>
                <c:ptCount val="1"/>
                <c:pt idx="0">
                  <c:v>IAIAI 2024-Q2 Release</c:v>
                </c:pt>
              </c:strCache>
            </c:strRef>
          </c:tx>
          <c:spPr>
            <a:ln w="41275" cap="rnd">
              <a:solidFill>
                <a:schemeClr val="accent4"/>
              </a:solidFill>
              <a:round/>
            </a:ln>
          </c:spPr>
          <c:marker>
            <c:symbol val="circle"/>
            <c:size val="5"/>
          </c:marker>
          <c:cat>
            <c:strRef>
              <c:f>IAIAI!$A$2:$A$95</c:f>
              <c:strCache>
                <c:ptCount val="94"/>
                <c:pt idx="0">
                  <c:v>20011</c:v>
                </c:pt>
                <c:pt idx="1">
                  <c:v>20012</c:v>
                </c:pt>
                <c:pt idx="2">
                  <c:v>20013</c:v>
                </c:pt>
                <c:pt idx="3">
                  <c:v>20014</c:v>
                </c:pt>
                <c:pt idx="4">
                  <c:v>20021</c:v>
                </c:pt>
                <c:pt idx="5">
                  <c:v>20022</c:v>
                </c:pt>
                <c:pt idx="6">
                  <c:v>20023</c:v>
                </c:pt>
                <c:pt idx="7">
                  <c:v>20024</c:v>
                </c:pt>
                <c:pt idx="8">
                  <c:v>20031</c:v>
                </c:pt>
                <c:pt idx="9">
                  <c:v>20032</c:v>
                </c:pt>
                <c:pt idx="10">
                  <c:v>20033</c:v>
                </c:pt>
                <c:pt idx="11">
                  <c:v>20034</c:v>
                </c:pt>
                <c:pt idx="12">
                  <c:v>20041</c:v>
                </c:pt>
                <c:pt idx="13">
                  <c:v>20042</c:v>
                </c:pt>
                <c:pt idx="14">
                  <c:v>20043</c:v>
                </c:pt>
                <c:pt idx="15">
                  <c:v>20044</c:v>
                </c:pt>
                <c:pt idx="16">
                  <c:v>20051</c:v>
                </c:pt>
                <c:pt idx="17">
                  <c:v>20052</c:v>
                </c:pt>
                <c:pt idx="18">
                  <c:v>20053</c:v>
                </c:pt>
                <c:pt idx="19">
                  <c:v>20054</c:v>
                </c:pt>
                <c:pt idx="20">
                  <c:v>20061</c:v>
                </c:pt>
                <c:pt idx="21">
                  <c:v>20062</c:v>
                </c:pt>
                <c:pt idx="22">
                  <c:v>20063</c:v>
                </c:pt>
                <c:pt idx="23">
                  <c:v>20064</c:v>
                </c:pt>
                <c:pt idx="24">
                  <c:v>20071</c:v>
                </c:pt>
                <c:pt idx="25">
                  <c:v>20072</c:v>
                </c:pt>
                <c:pt idx="26">
                  <c:v>20073</c:v>
                </c:pt>
                <c:pt idx="27">
                  <c:v>20074</c:v>
                </c:pt>
                <c:pt idx="28">
                  <c:v>20081</c:v>
                </c:pt>
                <c:pt idx="29">
                  <c:v>20082</c:v>
                </c:pt>
                <c:pt idx="30">
                  <c:v>20083</c:v>
                </c:pt>
                <c:pt idx="31">
                  <c:v>20084</c:v>
                </c:pt>
                <c:pt idx="32">
                  <c:v>20091</c:v>
                </c:pt>
                <c:pt idx="33">
                  <c:v>20092</c:v>
                </c:pt>
                <c:pt idx="34">
                  <c:v>20093</c:v>
                </c:pt>
                <c:pt idx="35">
                  <c:v>20094</c:v>
                </c:pt>
                <c:pt idx="36">
                  <c:v>20101</c:v>
                </c:pt>
                <c:pt idx="37">
                  <c:v>20102</c:v>
                </c:pt>
                <c:pt idx="38">
                  <c:v>20103</c:v>
                </c:pt>
                <c:pt idx="39">
                  <c:v>20104</c:v>
                </c:pt>
                <c:pt idx="40">
                  <c:v>20111</c:v>
                </c:pt>
                <c:pt idx="41">
                  <c:v>20112</c:v>
                </c:pt>
                <c:pt idx="42">
                  <c:v>20113</c:v>
                </c:pt>
                <c:pt idx="43">
                  <c:v>20114</c:v>
                </c:pt>
                <c:pt idx="44">
                  <c:v>20121</c:v>
                </c:pt>
                <c:pt idx="45">
                  <c:v>20122</c:v>
                </c:pt>
                <c:pt idx="46">
                  <c:v>20123</c:v>
                </c:pt>
                <c:pt idx="47">
                  <c:v>20124</c:v>
                </c:pt>
                <c:pt idx="48">
                  <c:v>20131</c:v>
                </c:pt>
                <c:pt idx="49">
                  <c:v>20132</c:v>
                </c:pt>
                <c:pt idx="50">
                  <c:v>20133</c:v>
                </c:pt>
                <c:pt idx="51">
                  <c:v>20134</c:v>
                </c:pt>
                <c:pt idx="52">
                  <c:v>20141</c:v>
                </c:pt>
                <c:pt idx="53">
                  <c:v>20142</c:v>
                </c:pt>
                <c:pt idx="54">
                  <c:v>20143</c:v>
                </c:pt>
                <c:pt idx="55">
                  <c:v>20144</c:v>
                </c:pt>
                <c:pt idx="56">
                  <c:v>20151</c:v>
                </c:pt>
                <c:pt idx="57">
                  <c:v>20152</c:v>
                </c:pt>
                <c:pt idx="58">
                  <c:v>20153</c:v>
                </c:pt>
                <c:pt idx="59">
                  <c:v>20154</c:v>
                </c:pt>
                <c:pt idx="60">
                  <c:v>20161</c:v>
                </c:pt>
                <c:pt idx="61">
                  <c:v>20162</c:v>
                </c:pt>
                <c:pt idx="62">
                  <c:v>20163</c:v>
                </c:pt>
                <c:pt idx="63">
                  <c:v>20164</c:v>
                </c:pt>
                <c:pt idx="64">
                  <c:v>20171</c:v>
                </c:pt>
                <c:pt idx="65">
                  <c:v>20172</c:v>
                </c:pt>
                <c:pt idx="66">
                  <c:v>20173</c:v>
                </c:pt>
                <c:pt idx="67">
                  <c:v>20174</c:v>
                </c:pt>
                <c:pt idx="68">
                  <c:v>20181</c:v>
                </c:pt>
                <c:pt idx="69">
                  <c:v>20182</c:v>
                </c:pt>
                <c:pt idx="70">
                  <c:v>20183</c:v>
                </c:pt>
                <c:pt idx="71">
                  <c:v>20184</c:v>
                </c:pt>
                <c:pt idx="72">
                  <c:v>20191</c:v>
                </c:pt>
                <c:pt idx="73">
                  <c:v>20192</c:v>
                </c:pt>
                <c:pt idx="74">
                  <c:v>20193</c:v>
                </c:pt>
                <c:pt idx="75">
                  <c:v>20194</c:v>
                </c:pt>
                <c:pt idx="76">
                  <c:v>20201</c:v>
                </c:pt>
                <c:pt idx="77">
                  <c:v>20202</c:v>
                </c:pt>
                <c:pt idx="78">
                  <c:v>20203</c:v>
                </c:pt>
                <c:pt idx="79">
                  <c:v>20204</c:v>
                </c:pt>
                <c:pt idx="80">
                  <c:v>20211</c:v>
                </c:pt>
                <c:pt idx="81">
                  <c:v>20212</c:v>
                </c:pt>
                <c:pt idx="82">
                  <c:v>20213</c:v>
                </c:pt>
                <c:pt idx="83">
                  <c:v>20214</c:v>
                </c:pt>
                <c:pt idx="84">
                  <c:v>20221</c:v>
                </c:pt>
                <c:pt idx="85">
                  <c:v>20222</c:v>
                </c:pt>
                <c:pt idx="86">
                  <c:v>20223</c:v>
                </c:pt>
                <c:pt idx="87">
                  <c:v>20224</c:v>
                </c:pt>
                <c:pt idx="88">
                  <c:v>20231</c:v>
                </c:pt>
                <c:pt idx="89">
                  <c:v>20232</c:v>
                </c:pt>
                <c:pt idx="90">
                  <c:v>20233</c:v>
                </c:pt>
                <c:pt idx="91">
                  <c:v>20234</c:v>
                </c:pt>
                <c:pt idx="92">
                  <c:v>20241</c:v>
                </c:pt>
                <c:pt idx="93">
                  <c:v>20242</c:v>
                </c:pt>
              </c:strCache>
            </c:strRef>
          </c:cat>
          <c:val>
            <c:numRef>
              <c:f>IAIAI!$B$2:$B$95</c:f>
              <c:numCache>
                <c:formatCode>0</c:formatCode>
                <c:ptCount val="94"/>
                <c:pt idx="0">
                  <c:v>100</c:v>
                </c:pt>
                <c:pt idx="1">
                  <c:v>246.92735329489452</c:v>
                </c:pt>
                <c:pt idx="2">
                  <c:v>247.95016253696781</c:v>
                </c:pt>
                <c:pt idx="3">
                  <c:v>248.97297177904107</c:v>
                </c:pt>
                <c:pt idx="4">
                  <c:v>27.872567187996811</c:v>
                </c:pt>
                <c:pt idx="5">
                  <c:v>383.83086031013386</c:v>
                </c:pt>
                <c:pt idx="6">
                  <c:v>269.82667967625093</c:v>
                </c:pt>
                <c:pt idx="7">
                  <c:v>306.25303151607841</c:v>
                </c:pt>
                <c:pt idx="8">
                  <c:v>86.910681000778865</c:v>
                </c:pt>
                <c:pt idx="9">
                  <c:v>280.02128384554726</c:v>
                </c:pt>
                <c:pt idx="10">
                  <c:v>380.93607407515606</c:v>
                </c:pt>
                <c:pt idx="11">
                  <c:v>387.21324646493531</c:v>
                </c:pt>
                <c:pt idx="12">
                  <c:v>539.18033984648036</c:v>
                </c:pt>
                <c:pt idx="13">
                  <c:v>611.42445408878939</c:v>
                </c:pt>
                <c:pt idx="14">
                  <c:v>743.291796668698</c:v>
                </c:pt>
                <c:pt idx="15">
                  <c:v>914.07185138391083</c:v>
                </c:pt>
                <c:pt idx="16">
                  <c:v>834.40778934517948</c:v>
                </c:pt>
                <c:pt idx="17">
                  <c:v>1085.6040174021373</c:v>
                </c:pt>
                <c:pt idx="18">
                  <c:v>1990.6556621680779</c:v>
                </c:pt>
                <c:pt idx="19">
                  <c:v>2121.5387707333093</c:v>
                </c:pt>
                <c:pt idx="20">
                  <c:v>3179.8333353620901</c:v>
                </c:pt>
                <c:pt idx="21">
                  <c:v>2221.9041288994545</c:v>
                </c:pt>
                <c:pt idx="22">
                  <c:v>2484.2238307986995</c:v>
                </c:pt>
                <c:pt idx="23">
                  <c:v>3320.500683670336</c:v>
                </c:pt>
                <c:pt idx="24">
                  <c:v>2264.8544531222219</c:v>
                </c:pt>
                <c:pt idx="25">
                  <c:v>2533.3815468216189</c:v>
                </c:pt>
                <c:pt idx="26">
                  <c:v>2193.9212066233181</c:v>
                </c:pt>
                <c:pt idx="27">
                  <c:v>2200.3730797603716</c:v>
                </c:pt>
                <c:pt idx="28">
                  <c:v>1939.7550109065901</c:v>
                </c:pt>
                <c:pt idx="29">
                  <c:v>2419.7878147338129</c:v>
                </c:pt>
                <c:pt idx="30">
                  <c:v>2938.9047120142336</c:v>
                </c:pt>
                <c:pt idx="31">
                  <c:v>1276.130170728773</c:v>
                </c:pt>
                <c:pt idx="32">
                  <c:v>1132.0074811374886</c:v>
                </c:pt>
                <c:pt idx="33">
                  <c:v>1243.3684268584984</c:v>
                </c:pt>
                <c:pt idx="34">
                  <c:v>1727.0832470413466</c:v>
                </c:pt>
                <c:pt idx="35">
                  <c:v>1915.4492445934793</c:v>
                </c:pt>
                <c:pt idx="36">
                  <c:v>1877.3988930365276</c:v>
                </c:pt>
                <c:pt idx="37">
                  <c:v>1540.0675921709994</c:v>
                </c:pt>
                <c:pt idx="38">
                  <c:v>1916.9739620711105</c:v>
                </c:pt>
                <c:pt idx="39">
                  <c:v>1585.2483226385505</c:v>
                </c:pt>
                <c:pt idx="40">
                  <c:v>1580.1125979910137</c:v>
                </c:pt>
                <c:pt idx="41">
                  <c:v>1853.0255363755441</c:v>
                </c:pt>
                <c:pt idx="42">
                  <c:v>1901.6723847680857</c:v>
                </c:pt>
                <c:pt idx="43">
                  <c:v>2103.489214092695</c:v>
                </c:pt>
                <c:pt idx="44">
                  <c:v>1721.1109430829501</c:v>
                </c:pt>
                <c:pt idx="45">
                  <c:v>1543.0190042532736</c:v>
                </c:pt>
                <c:pt idx="46">
                  <c:v>1666.4142004061077</c:v>
                </c:pt>
                <c:pt idx="47">
                  <c:v>1435.9709249259399</c:v>
                </c:pt>
                <c:pt idx="48">
                  <c:v>1522.8770881503408</c:v>
                </c:pt>
                <c:pt idx="49">
                  <c:v>1737.2621003266306</c:v>
                </c:pt>
                <c:pt idx="50">
                  <c:v>1472.2703427550005</c:v>
                </c:pt>
                <c:pt idx="51">
                  <c:v>2012.666335090561</c:v>
                </c:pt>
                <c:pt idx="52">
                  <c:v>2120.555370867552</c:v>
                </c:pt>
                <c:pt idx="53">
                  <c:v>2014.0900779522615</c:v>
                </c:pt>
                <c:pt idx="54">
                  <c:v>1991.986319056005</c:v>
                </c:pt>
                <c:pt idx="55">
                  <c:v>2444.804754889542</c:v>
                </c:pt>
                <c:pt idx="56">
                  <c:v>2172.7839171700257</c:v>
                </c:pt>
                <c:pt idx="57">
                  <c:v>2230.6841784449512</c:v>
                </c:pt>
                <c:pt idx="58">
                  <c:v>2107.5540360751138</c:v>
                </c:pt>
                <c:pt idx="59">
                  <c:v>2937.5648781246387</c:v>
                </c:pt>
                <c:pt idx="60">
                  <c:v>2252.7268312879723</c:v>
                </c:pt>
                <c:pt idx="61">
                  <c:v>2120.5760778454064</c:v>
                </c:pt>
                <c:pt idx="62">
                  <c:v>3067.1727018110369</c:v>
                </c:pt>
                <c:pt idx="63">
                  <c:v>2138.717718615444</c:v>
                </c:pt>
                <c:pt idx="64">
                  <c:v>2587.6628067586198</c:v>
                </c:pt>
                <c:pt idx="65">
                  <c:v>2194.7683937036063</c:v>
                </c:pt>
                <c:pt idx="66">
                  <c:v>2944.7211949670282</c:v>
                </c:pt>
                <c:pt idx="67">
                  <c:v>2426.5396575339132</c:v>
                </c:pt>
                <c:pt idx="68">
                  <c:v>2709.4868012446377</c:v>
                </c:pt>
                <c:pt idx="69">
                  <c:v>2304.8046055254395</c:v>
                </c:pt>
                <c:pt idx="70">
                  <c:v>2710.0328061676496</c:v>
                </c:pt>
                <c:pt idx="71">
                  <c:v>2831.8071778833914</c:v>
                </c:pt>
                <c:pt idx="72">
                  <c:v>2467.6870078777151</c:v>
                </c:pt>
                <c:pt idx="73">
                  <c:v>2446.6711337048619</c:v>
                </c:pt>
                <c:pt idx="74">
                  <c:v>2289.8332808684222</c:v>
                </c:pt>
                <c:pt idx="75">
                  <c:v>2299.1660285048597</c:v>
                </c:pt>
                <c:pt idx="76">
                  <c:v>2661.9729024547314</c:v>
                </c:pt>
                <c:pt idx="77">
                  <c:v>2315.0766940915314</c:v>
                </c:pt>
                <c:pt idx="78">
                  <c:v>2607.4793557703797</c:v>
                </c:pt>
                <c:pt idx="79">
                  <c:v>2498.5116536696655</c:v>
                </c:pt>
                <c:pt idx="80">
                  <c:v>2374.464991324543</c:v>
                </c:pt>
                <c:pt idx="81">
                  <c:v>2650.2457989865629</c:v>
                </c:pt>
                <c:pt idx="82">
                  <c:v>2699.4044534869049</c:v>
                </c:pt>
                <c:pt idx="83">
                  <c:v>2662.3745857006134</c:v>
                </c:pt>
                <c:pt idx="84">
                  <c:v>2907.1768645615157</c:v>
                </c:pt>
                <c:pt idx="85">
                  <c:v>2747.0239276562502</c:v>
                </c:pt>
                <c:pt idx="86">
                  <c:v>3456.7903860632846</c:v>
                </c:pt>
                <c:pt idx="87">
                  <c:v>2643.1816222935213</c:v>
                </c:pt>
                <c:pt idx="88">
                  <c:v>2754.8883797425706</c:v>
                </c:pt>
                <c:pt idx="89">
                  <c:v>2763.8054139797546</c:v>
                </c:pt>
                <c:pt idx="90">
                  <c:v>3910.8509401531301</c:v>
                </c:pt>
                <c:pt idx="91">
                  <c:v>3517.0503173964989</c:v>
                </c:pt>
                <c:pt idx="92">
                  <c:v>3361.7114195404297</c:v>
                </c:pt>
                <c:pt idx="93">
                  <c:v>3673.7828594415796</c:v>
                </c:pt>
              </c:numCache>
            </c:numRef>
          </c:val>
          <c:smooth val="0"/>
          <c:extLst>
            <c:ext xmlns:c16="http://schemas.microsoft.com/office/drawing/2014/chart" uri="{C3380CC4-5D6E-409C-BE32-E72D297353CC}">
              <c16:uniqueId val="{00000000-1DC8-4EE9-8EE3-01C9492BC50A}"/>
            </c:ext>
          </c:extLst>
        </c:ser>
        <c:ser>
          <c:idx val="1"/>
          <c:order val="1"/>
          <c:tx>
            <c:strRef>
              <c:f>indices!#REF!</c:f>
              <c:strCache>
                <c:ptCount val="1"/>
                <c:pt idx="0">
                  <c:v>#REF!</c:v>
                </c:pt>
              </c:strCache>
            </c:strRef>
          </c:tx>
          <c:spPr>
            <a:ln>
              <a:solidFill>
                <a:srgbClr val="8FAADC">
                  <a:alpha val="99000"/>
                </a:srgbClr>
              </a:solidFill>
              <a:prstDash val="sysDot"/>
            </a:ln>
          </c:spPr>
          <c:marker>
            <c:symbol val="none"/>
          </c:marker>
          <c:cat>
            <c:strRef>
              <c:f>IAIAI!$A$2:$A$95</c:f>
              <c:strCache>
                <c:ptCount val="94"/>
                <c:pt idx="0">
                  <c:v>20011</c:v>
                </c:pt>
                <c:pt idx="1">
                  <c:v>20012</c:v>
                </c:pt>
                <c:pt idx="2">
                  <c:v>20013</c:v>
                </c:pt>
                <c:pt idx="3">
                  <c:v>20014</c:v>
                </c:pt>
                <c:pt idx="4">
                  <c:v>20021</c:v>
                </c:pt>
                <c:pt idx="5">
                  <c:v>20022</c:v>
                </c:pt>
                <c:pt idx="6">
                  <c:v>20023</c:v>
                </c:pt>
                <c:pt idx="7">
                  <c:v>20024</c:v>
                </c:pt>
                <c:pt idx="8">
                  <c:v>20031</c:v>
                </c:pt>
                <c:pt idx="9">
                  <c:v>20032</c:v>
                </c:pt>
                <c:pt idx="10">
                  <c:v>20033</c:v>
                </c:pt>
                <c:pt idx="11">
                  <c:v>20034</c:v>
                </c:pt>
                <c:pt idx="12">
                  <c:v>20041</c:v>
                </c:pt>
                <c:pt idx="13">
                  <c:v>20042</c:v>
                </c:pt>
                <c:pt idx="14">
                  <c:v>20043</c:v>
                </c:pt>
                <c:pt idx="15">
                  <c:v>20044</c:v>
                </c:pt>
                <c:pt idx="16">
                  <c:v>20051</c:v>
                </c:pt>
                <c:pt idx="17">
                  <c:v>20052</c:v>
                </c:pt>
                <c:pt idx="18">
                  <c:v>20053</c:v>
                </c:pt>
                <c:pt idx="19">
                  <c:v>20054</c:v>
                </c:pt>
                <c:pt idx="20">
                  <c:v>20061</c:v>
                </c:pt>
                <c:pt idx="21">
                  <c:v>20062</c:v>
                </c:pt>
                <c:pt idx="22">
                  <c:v>20063</c:v>
                </c:pt>
                <c:pt idx="23">
                  <c:v>20064</c:v>
                </c:pt>
                <c:pt idx="24">
                  <c:v>20071</c:v>
                </c:pt>
                <c:pt idx="25">
                  <c:v>20072</c:v>
                </c:pt>
                <c:pt idx="26">
                  <c:v>20073</c:v>
                </c:pt>
                <c:pt idx="27">
                  <c:v>20074</c:v>
                </c:pt>
                <c:pt idx="28">
                  <c:v>20081</c:v>
                </c:pt>
                <c:pt idx="29">
                  <c:v>20082</c:v>
                </c:pt>
                <c:pt idx="30">
                  <c:v>20083</c:v>
                </c:pt>
                <c:pt idx="31">
                  <c:v>20084</c:v>
                </c:pt>
                <c:pt idx="32">
                  <c:v>20091</c:v>
                </c:pt>
                <c:pt idx="33">
                  <c:v>20092</c:v>
                </c:pt>
                <c:pt idx="34">
                  <c:v>20093</c:v>
                </c:pt>
                <c:pt idx="35">
                  <c:v>20094</c:v>
                </c:pt>
                <c:pt idx="36">
                  <c:v>20101</c:v>
                </c:pt>
                <c:pt idx="37">
                  <c:v>20102</c:v>
                </c:pt>
                <c:pt idx="38">
                  <c:v>20103</c:v>
                </c:pt>
                <c:pt idx="39">
                  <c:v>20104</c:v>
                </c:pt>
                <c:pt idx="40">
                  <c:v>20111</c:v>
                </c:pt>
                <c:pt idx="41">
                  <c:v>20112</c:v>
                </c:pt>
                <c:pt idx="42">
                  <c:v>20113</c:v>
                </c:pt>
                <c:pt idx="43">
                  <c:v>20114</c:v>
                </c:pt>
                <c:pt idx="44">
                  <c:v>20121</c:v>
                </c:pt>
                <c:pt idx="45">
                  <c:v>20122</c:v>
                </c:pt>
                <c:pt idx="46">
                  <c:v>20123</c:v>
                </c:pt>
                <c:pt idx="47">
                  <c:v>20124</c:v>
                </c:pt>
                <c:pt idx="48">
                  <c:v>20131</c:v>
                </c:pt>
                <c:pt idx="49">
                  <c:v>20132</c:v>
                </c:pt>
                <c:pt idx="50">
                  <c:v>20133</c:v>
                </c:pt>
                <c:pt idx="51">
                  <c:v>20134</c:v>
                </c:pt>
                <c:pt idx="52">
                  <c:v>20141</c:v>
                </c:pt>
                <c:pt idx="53">
                  <c:v>20142</c:v>
                </c:pt>
                <c:pt idx="54">
                  <c:v>20143</c:v>
                </c:pt>
                <c:pt idx="55">
                  <c:v>20144</c:v>
                </c:pt>
                <c:pt idx="56">
                  <c:v>20151</c:v>
                </c:pt>
                <c:pt idx="57">
                  <c:v>20152</c:v>
                </c:pt>
                <c:pt idx="58">
                  <c:v>20153</c:v>
                </c:pt>
                <c:pt idx="59">
                  <c:v>20154</c:v>
                </c:pt>
                <c:pt idx="60">
                  <c:v>20161</c:v>
                </c:pt>
                <c:pt idx="61">
                  <c:v>20162</c:v>
                </c:pt>
                <c:pt idx="62">
                  <c:v>20163</c:v>
                </c:pt>
                <c:pt idx="63">
                  <c:v>20164</c:v>
                </c:pt>
                <c:pt idx="64">
                  <c:v>20171</c:v>
                </c:pt>
                <c:pt idx="65">
                  <c:v>20172</c:v>
                </c:pt>
                <c:pt idx="66">
                  <c:v>20173</c:v>
                </c:pt>
                <c:pt idx="67">
                  <c:v>20174</c:v>
                </c:pt>
                <c:pt idx="68">
                  <c:v>20181</c:v>
                </c:pt>
                <c:pt idx="69">
                  <c:v>20182</c:v>
                </c:pt>
                <c:pt idx="70">
                  <c:v>20183</c:v>
                </c:pt>
                <c:pt idx="71">
                  <c:v>20184</c:v>
                </c:pt>
                <c:pt idx="72">
                  <c:v>20191</c:v>
                </c:pt>
                <c:pt idx="73">
                  <c:v>20192</c:v>
                </c:pt>
                <c:pt idx="74">
                  <c:v>20193</c:v>
                </c:pt>
                <c:pt idx="75">
                  <c:v>20194</c:v>
                </c:pt>
                <c:pt idx="76">
                  <c:v>20201</c:v>
                </c:pt>
                <c:pt idx="77">
                  <c:v>20202</c:v>
                </c:pt>
                <c:pt idx="78">
                  <c:v>20203</c:v>
                </c:pt>
                <c:pt idx="79">
                  <c:v>20204</c:v>
                </c:pt>
                <c:pt idx="80">
                  <c:v>20211</c:v>
                </c:pt>
                <c:pt idx="81">
                  <c:v>20212</c:v>
                </c:pt>
                <c:pt idx="82">
                  <c:v>20213</c:v>
                </c:pt>
                <c:pt idx="83">
                  <c:v>20214</c:v>
                </c:pt>
                <c:pt idx="84">
                  <c:v>20221</c:v>
                </c:pt>
                <c:pt idx="85">
                  <c:v>20222</c:v>
                </c:pt>
                <c:pt idx="86">
                  <c:v>20223</c:v>
                </c:pt>
                <c:pt idx="87">
                  <c:v>20224</c:v>
                </c:pt>
                <c:pt idx="88">
                  <c:v>20231</c:v>
                </c:pt>
                <c:pt idx="89">
                  <c:v>20232</c:v>
                </c:pt>
                <c:pt idx="90">
                  <c:v>20233</c:v>
                </c:pt>
                <c:pt idx="91">
                  <c:v>20234</c:v>
                </c:pt>
                <c:pt idx="92">
                  <c:v>20241</c:v>
                </c:pt>
                <c:pt idx="93">
                  <c:v>20242</c:v>
                </c:pt>
              </c:strCache>
            </c:strRef>
          </c:cat>
          <c:val>
            <c:numRef>
              <c:f>indices!#REF!</c:f>
              <c:numCache>
                <c:formatCode>General</c:formatCode>
                <c:ptCount val="1"/>
                <c:pt idx="0">
                  <c:v>1</c:v>
                </c:pt>
              </c:numCache>
            </c:numRef>
          </c:val>
          <c:smooth val="0"/>
          <c:extLst>
            <c:ext xmlns:c16="http://schemas.microsoft.com/office/drawing/2014/chart" uri="{C3380CC4-5D6E-409C-BE32-E72D297353CC}">
              <c16:uniqueId val="{00000001-1DC8-4EE9-8EE3-01C9492BC50A}"/>
            </c:ext>
          </c:extLst>
        </c:ser>
        <c:dLbls>
          <c:showLegendKey val="0"/>
          <c:showVal val="0"/>
          <c:showCatName val="0"/>
          <c:showSerName val="0"/>
          <c:showPercent val="0"/>
          <c:showBubbleSize val="0"/>
        </c:dLbls>
        <c:hiLowLines>
          <c:spPr>
            <a:ln w="0">
              <a:solidFill>
                <a:schemeClr val="accent2"/>
              </a:solidFill>
            </a:ln>
          </c:spPr>
        </c:hiLowLines>
        <c:marker val="1"/>
        <c:smooth val="0"/>
        <c:axId val="85779805"/>
        <c:axId val="23088222"/>
      </c:lineChart>
      <c:dateAx>
        <c:axId val="85779805"/>
        <c:scaling>
          <c:orientation val="minMax"/>
        </c:scaling>
        <c:delete val="0"/>
        <c:axPos val="b"/>
        <c:title>
          <c:tx>
            <c:rich>
              <a:bodyPr rot="0"/>
              <a:lstStyle/>
              <a:p>
                <a:pPr>
                  <a:defRPr lang="en-US" sz="1200" b="1" strike="noStrike" spc="-1">
                    <a:solidFill>
                      <a:srgbClr val="000000"/>
                    </a:solidFill>
                    <a:latin typeface="Calibri"/>
                  </a:defRPr>
                </a:pPr>
                <a:r>
                  <a:rPr lang="en-US" sz="1200" b="1" strike="noStrike" spc="-1">
                    <a:solidFill>
                      <a:srgbClr val="000000"/>
                    </a:solidFill>
                    <a:latin typeface="Calibri"/>
                  </a:rPr>
                  <a:t>Year - Quarter
</a:t>
                </a:r>
              </a:p>
            </c:rich>
          </c:tx>
          <c:overlay val="0"/>
          <c:spPr>
            <a:noFill/>
            <a:ln w="0">
              <a:noFill/>
            </a:ln>
          </c:spPr>
        </c:title>
        <c:numFmt formatCode="General" sourceLinked="0"/>
        <c:majorTickMark val="none"/>
        <c:minorTickMark val="none"/>
        <c:tickLblPos val="nextTo"/>
        <c:spPr>
          <a:ln w="12600">
            <a:solidFill>
              <a:srgbClr val="FFFFFF"/>
            </a:solidFill>
            <a:round/>
          </a:ln>
        </c:spPr>
        <c:txPr>
          <a:bodyPr/>
          <a:lstStyle/>
          <a:p>
            <a:pPr>
              <a:defRPr sz="900" b="0" strike="noStrike" spc="94">
                <a:solidFill>
                  <a:srgbClr val="000000"/>
                </a:solidFill>
                <a:latin typeface="Calibri"/>
              </a:defRPr>
            </a:pPr>
            <a:endParaRPr lang="en-US"/>
          </a:p>
        </c:txPr>
        <c:crossAx val="23088222"/>
        <c:crosses val="autoZero"/>
        <c:auto val="0"/>
        <c:lblOffset val="100"/>
        <c:baseTimeUnit val="days"/>
        <c:majorUnit val="1"/>
      </c:dateAx>
      <c:valAx>
        <c:axId val="23088222"/>
        <c:scaling>
          <c:orientation val="minMax"/>
        </c:scaling>
        <c:delete val="0"/>
        <c:axPos val="l"/>
        <c:title>
          <c:tx>
            <c:rich>
              <a:bodyPr rot="-5400000"/>
              <a:lstStyle/>
              <a:p>
                <a:pPr>
                  <a:defRPr lang="en-US" sz="2000" b="1" strike="noStrike" spc="-1">
                    <a:solidFill>
                      <a:srgbClr val="000000"/>
                    </a:solidFill>
                    <a:latin typeface="Calibri"/>
                  </a:defRPr>
                </a:pPr>
                <a:r>
                  <a:rPr lang="en-US" sz="2000" b="1" strike="noStrike" spc="-1">
                    <a:solidFill>
                      <a:srgbClr val="000000"/>
                    </a:solidFill>
                    <a:latin typeface="Calibri"/>
                  </a:rPr>
                  <a:t>IAIAI</a:t>
                </a:r>
              </a:p>
            </c:rich>
          </c:tx>
          <c:overlay val="0"/>
          <c:spPr>
            <a:noFill/>
            <a:ln w="0">
              <a:noFill/>
            </a:ln>
          </c:spPr>
        </c:title>
        <c:numFmt formatCode="General" sourceLinked="0"/>
        <c:majorTickMark val="none"/>
        <c:minorTickMark val="none"/>
        <c:tickLblPos val="nextTo"/>
        <c:spPr>
          <a:ln w="6480">
            <a:noFill/>
          </a:ln>
        </c:spPr>
        <c:txPr>
          <a:bodyPr/>
          <a:lstStyle/>
          <a:p>
            <a:pPr>
              <a:defRPr sz="1200" b="0" strike="noStrike" spc="-1">
                <a:solidFill>
                  <a:srgbClr val="000000"/>
                </a:solidFill>
                <a:latin typeface="Calibri"/>
              </a:defRPr>
            </a:pPr>
            <a:endParaRPr lang="en-US"/>
          </a:p>
        </c:txPr>
        <c:crossAx val="85779805"/>
        <c:crosses val="autoZero"/>
        <c:crossBetween val="between"/>
      </c:valAx>
      <c:spPr>
        <a:noFill/>
        <a:ln w="0">
          <a:noFill/>
        </a:ln>
      </c:spPr>
    </c:plotArea>
    <c:plotVisOnly val="1"/>
    <c:dispBlanksAs val="gap"/>
    <c:showDLblsOverMax val="1"/>
  </c:chart>
  <c:spPr>
    <a:solidFill>
      <a:sysClr val="window" lastClr="FFFFFF"/>
    </a:solidFill>
    <a:ln w="9360">
      <a:solidFill>
        <a:srgbClr val="8FAADC">
          <a:alpha val="87000"/>
        </a:srgbClr>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450720</xdr:colOff>
      <xdr:row>2</xdr:row>
      <xdr:rowOff>49320</xdr:rowOff>
    </xdr:from>
    <xdr:to>
      <xdr:col>12</xdr:col>
      <xdr:colOff>614520</xdr:colOff>
      <xdr:row>6</xdr:row>
      <xdr:rowOff>116640</xdr:rowOff>
    </xdr:to>
    <xdr:pic>
      <xdr:nvPicPr>
        <xdr:cNvPr id="2" name="Picture 1" descr="Indian Institute of Management Ahmedabad - Wikipedia">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9391680" y="399960"/>
          <a:ext cx="976320" cy="768240"/>
        </a:xfrm>
        <a:prstGeom prst="rect">
          <a:avLst/>
        </a:prstGeom>
        <a:ln w="0">
          <a:noFill/>
        </a:ln>
      </xdr:spPr>
    </xdr:pic>
    <xdr:clientData/>
  </xdr:twoCellAnchor>
  <xdr:twoCellAnchor editAs="oneCell">
    <xdr:from>
      <xdr:col>12</xdr:col>
      <xdr:colOff>676800</xdr:colOff>
      <xdr:row>2</xdr:row>
      <xdr:rowOff>164160</xdr:rowOff>
    </xdr:from>
    <xdr:to>
      <xdr:col>15</xdr:col>
      <xdr:colOff>269280</xdr:colOff>
      <xdr:row>6</xdr:row>
      <xdr:rowOff>94680</xdr:rowOff>
    </xdr:to>
    <xdr:pic>
      <xdr:nvPicPr>
        <xdr:cNvPr id="3" name="Picture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tretch/>
      </xdr:blipFill>
      <xdr:spPr>
        <a:xfrm>
          <a:off x="10430280" y="514800"/>
          <a:ext cx="2031120" cy="63144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6200</xdr:colOff>
      <xdr:row>1</xdr:row>
      <xdr:rowOff>133273</xdr:rowOff>
    </xdr:from>
    <xdr:to>
      <xdr:col>17</xdr:col>
      <xdr:colOff>0</xdr:colOff>
      <xdr:row>41</xdr:row>
      <xdr:rowOff>33617</xdr:rowOff>
    </xdr:to>
    <xdr:graphicFrame macro="">
      <xdr:nvGraphicFramePr>
        <xdr:cNvPr id="2" name="Chart 2">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0.81121</cdr:x>
      <cdr:y>0.02075</cdr:y>
    </cdr:from>
    <cdr:to>
      <cdr:x>0.98188</cdr:x>
      <cdr:y>0.1874</cdr:y>
    </cdr:to>
    <cdr:pic>
      <cdr:nvPicPr>
        <cdr:cNvPr id="3" name="Picture 2">
          <a:extLst xmlns:a="http://schemas.openxmlformats.org/drawingml/2006/main">
            <a:ext uri="{FF2B5EF4-FFF2-40B4-BE49-F238E27FC236}">
              <a16:creationId xmlns:a16="http://schemas.microsoft.com/office/drawing/2014/main" id="{19467FCA-FD88-2772-E59A-3F08E48BE18D}"/>
            </a:ext>
          </a:extLst>
        </cdr:cNvPr>
        <cdr:cNvPicPr/>
      </cdr:nvPicPr>
      <cdr:blipFill>
        <a:blip xmlns:a="http://schemas.openxmlformats.org/drawingml/2006/main" xmlns:r="http://schemas.openxmlformats.org/officeDocument/2006/relationships" r:embed="rId1"/>
        <a:stretch xmlns:a="http://schemas.openxmlformats.org/drawingml/2006/main"/>
      </cdr:blipFill>
      <cdr:spPr>
        <a:xfrm xmlns:a="http://schemas.openxmlformats.org/drawingml/2006/main">
          <a:off x="10966943" y="156033"/>
          <a:ext cx="2307430" cy="1253265"/>
        </a:xfrm>
        <a:prstGeom xmlns:a="http://schemas.openxmlformats.org/drawingml/2006/main" prst="rect">
          <a:avLst/>
        </a:prstGeom>
        <a:ln xmlns:a="http://schemas.openxmlformats.org/drawingml/2006/main" w="0">
          <a:noFill/>
        </a:ln>
      </cdr:spPr>
    </cdr:pic>
  </cdr:relSizeAnchor>
  <cdr:relSizeAnchor xmlns:cdr="http://schemas.openxmlformats.org/drawingml/2006/chartDrawing">
    <cdr:from>
      <cdr:x>0.02213</cdr:x>
      <cdr:y>0.032</cdr:y>
    </cdr:from>
    <cdr:to>
      <cdr:x>0.11931</cdr:x>
      <cdr:y>0.21485</cdr:y>
    </cdr:to>
    <cdr:pic>
      <cdr:nvPicPr>
        <cdr:cNvPr id="4" name="Picture 4">
          <a:extLst xmlns:a="http://schemas.openxmlformats.org/drawingml/2006/main">
            <a:ext uri="{FF2B5EF4-FFF2-40B4-BE49-F238E27FC236}">
              <a16:creationId xmlns:a16="http://schemas.microsoft.com/office/drawing/2014/main" id="{C27D9F18-6764-A9A9-B6C2-05077329666F}"/>
            </a:ext>
          </a:extLst>
        </cdr:cNvPr>
        <cdr:cNvPicPr/>
      </cdr:nvPicPr>
      <cdr:blipFill>
        <a:blip xmlns:a="http://schemas.openxmlformats.org/drawingml/2006/main" xmlns:r="http://schemas.openxmlformats.org/officeDocument/2006/relationships" r:embed="rId2"/>
        <a:stretch xmlns:a="http://schemas.openxmlformats.org/drawingml/2006/main"/>
      </cdr:blipFill>
      <cdr:spPr>
        <a:xfrm xmlns:a="http://schemas.openxmlformats.org/drawingml/2006/main">
          <a:off x="299183" y="240651"/>
          <a:ext cx="1313868" cy="1375095"/>
        </a:xfrm>
        <a:prstGeom xmlns:a="http://schemas.openxmlformats.org/drawingml/2006/main" prst="rect">
          <a:avLst/>
        </a:prstGeom>
        <a:ln xmlns:a="http://schemas.openxmlformats.org/drawingml/2006/main" w="0">
          <a:noFill/>
        </a:ln>
      </cdr:spPr>
    </cdr:pic>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indice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ima.ac.in/faculty-research/centers/Misra-Centre-for-Financial-Markets-and-Economy/iaiai" TargetMode="External"/><Relationship Id="rId2" Type="http://schemas.openxmlformats.org/officeDocument/2006/relationships/hyperlink" Target="mailto:prashantd@iima.ac.in" TargetMode="External"/><Relationship Id="rId1" Type="http://schemas.openxmlformats.org/officeDocument/2006/relationships/hyperlink" Target="http://www.auraart.in/"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0"/>
  <sheetViews>
    <sheetView zoomScaleNormal="100" workbookViewId="0">
      <selection activeCell="B17" activeCellId="2" sqref="F30 C17 B17"/>
    </sheetView>
  </sheetViews>
  <sheetFormatPr defaultColWidth="11.5703125" defaultRowHeight="15" x14ac:dyDescent="0.25"/>
  <sheetData>
    <row r="1" spans="1:14" x14ac:dyDescent="0.25">
      <c r="A1" s="1" t="s">
        <v>0</v>
      </c>
      <c r="B1" s="1"/>
      <c r="C1" s="1"/>
      <c r="D1" s="1"/>
      <c r="E1" s="1"/>
      <c r="F1" s="1"/>
      <c r="G1" s="1"/>
      <c r="H1" s="1"/>
      <c r="I1" s="1"/>
      <c r="J1" s="1"/>
      <c r="K1" s="1"/>
      <c r="L1" s="1"/>
      <c r="M1" s="1"/>
      <c r="N1" s="1"/>
    </row>
    <row r="2" spans="1:14" x14ac:dyDescent="0.25">
      <c r="A2" s="1"/>
      <c r="B2" s="1"/>
      <c r="C2" s="1"/>
      <c r="D2" s="1"/>
      <c r="E2" s="1"/>
      <c r="F2" s="1"/>
      <c r="G2" s="1"/>
      <c r="H2" s="1"/>
      <c r="I2" s="1"/>
      <c r="J2" s="1"/>
      <c r="K2" s="1"/>
      <c r="L2" s="1"/>
      <c r="M2" s="1"/>
      <c r="N2" s="1"/>
    </row>
    <row r="3" spans="1:14" x14ac:dyDescent="0.25">
      <c r="A3" s="2" t="s">
        <v>1</v>
      </c>
      <c r="B3" s="1"/>
      <c r="C3" s="1"/>
      <c r="D3" s="1"/>
      <c r="E3" s="1"/>
      <c r="F3" s="1"/>
      <c r="G3" s="1"/>
      <c r="H3" s="1"/>
      <c r="I3" s="1"/>
      <c r="J3" s="1"/>
      <c r="K3" s="1"/>
      <c r="L3" s="1"/>
      <c r="M3" s="1"/>
      <c r="N3" s="1"/>
    </row>
    <row r="4" spans="1:14" x14ac:dyDescent="0.25">
      <c r="A4" s="1"/>
      <c r="B4" s="1"/>
      <c r="C4" s="1"/>
      <c r="D4" s="1"/>
      <c r="E4" s="1"/>
      <c r="F4" s="1"/>
      <c r="G4" s="1"/>
      <c r="H4" s="1"/>
      <c r="I4" s="1"/>
      <c r="J4" s="1"/>
      <c r="K4" s="1"/>
      <c r="L4" s="1"/>
      <c r="M4" s="1"/>
      <c r="N4" s="1"/>
    </row>
    <row r="5" spans="1:14" ht="13.9" customHeight="1" x14ac:dyDescent="0.25">
      <c r="A5" s="14" t="s">
        <v>2</v>
      </c>
      <c r="B5" s="14"/>
      <c r="C5" s="14"/>
      <c r="D5" s="14"/>
      <c r="E5" s="14"/>
      <c r="F5" s="14"/>
      <c r="G5" s="14"/>
      <c r="H5" s="14"/>
      <c r="I5" s="14"/>
      <c r="J5" s="14"/>
      <c r="K5" s="14"/>
      <c r="L5" s="14"/>
      <c r="M5" s="1"/>
      <c r="N5" s="1"/>
    </row>
    <row r="6" spans="1:14" x14ac:dyDescent="0.25">
      <c r="A6" s="1"/>
      <c r="B6" s="1"/>
      <c r="C6" s="1"/>
      <c r="D6" s="1"/>
      <c r="E6" s="1"/>
      <c r="F6" s="1"/>
      <c r="G6" s="1"/>
      <c r="H6" s="1"/>
      <c r="I6" s="1"/>
      <c r="J6" s="1"/>
      <c r="K6" s="1"/>
      <c r="L6" s="1"/>
      <c r="M6" s="1"/>
      <c r="N6" s="1"/>
    </row>
    <row r="7" spans="1:14" x14ac:dyDescent="0.25">
      <c r="A7" s="2" t="s">
        <v>3</v>
      </c>
      <c r="B7" s="1"/>
      <c r="C7" s="1"/>
      <c r="D7" s="1"/>
      <c r="E7" s="1"/>
      <c r="F7" s="1"/>
      <c r="G7" s="1"/>
      <c r="H7" s="1"/>
      <c r="I7" s="1"/>
      <c r="J7" s="1"/>
      <c r="K7" s="1"/>
      <c r="L7" s="1"/>
      <c r="M7" s="1"/>
      <c r="N7" s="1"/>
    </row>
    <row r="8" spans="1:14" x14ac:dyDescent="0.25">
      <c r="A8" s="1"/>
      <c r="B8" s="1"/>
      <c r="C8" s="1"/>
      <c r="D8" s="1"/>
      <c r="E8" s="1"/>
      <c r="F8" s="1"/>
      <c r="G8" s="1"/>
      <c r="H8" s="1"/>
      <c r="I8" s="1"/>
      <c r="J8" s="1"/>
      <c r="K8" s="1"/>
      <c r="L8" s="1"/>
      <c r="M8" s="1"/>
      <c r="N8" s="1"/>
    </row>
    <row r="9" spans="1:14" ht="13.9" customHeight="1" x14ac:dyDescent="0.25">
      <c r="A9" s="15" t="s">
        <v>4</v>
      </c>
      <c r="B9" s="15"/>
      <c r="C9" s="15"/>
      <c r="D9" s="15"/>
      <c r="E9" s="15"/>
      <c r="F9" s="15"/>
      <c r="G9" s="15"/>
      <c r="H9" s="15"/>
      <c r="I9" s="15"/>
      <c r="J9" s="15"/>
      <c r="K9" s="15"/>
      <c r="L9" s="15"/>
      <c r="M9" s="1"/>
      <c r="N9" s="1"/>
    </row>
    <row r="10" spans="1:14" x14ac:dyDescent="0.25">
      <c r="A10" s="15"/>
      <c r="B10" s="15"/>
      <c r="C10" s="15"/>
      <c r="D10" s="15"/>
      <c r="E10" s="15"/>
      <c r="F10" s="15"/>
      <c r="G10" s="15"/>
      <c r="H10" s="15"/>
      <c r="I10" s="15"/>
      <c r="J10" s="15"/>
      <c r="K10" s="15"/>
      <c r="L10" s="15"/>
      <c r="M10" s="1"/>
      <c r="N10" s="1"/>
    </row>
    <row r="11" spans="1:14" x14ac:dyDescent="0.25">
      <c r="A11" s="15"/>
      <c r="B11" s="15"/>
      <c r="C11" s="15"/>
      <c r="D11" s="15"/>
      <c r="E11" s="15"/>
      <c r="F11" s="15"/>
      <c r="G11" s="15"/>
      <c r="H11" s="15"/>
      <c r="I11" s="15"/>
      <c r="J11" s="15"/>
      <c r="K11" s="15"/>
      <c r="L11" s="15"/>
      <c r="M11" s="1"/>
      <c r="N11" s="1"/>
    </row>
    <row r="12" spans="1:14" ht="3" customHeight="1" x14ac:dyDescent="0.25">
      <c r="A12" s="15"/>
      <c r="B12" s="15"/>
      <c r="C12" s="15"/>
      <c r="D12" s="15"/>
      <c r="E12" s="15"/>
      <c r="F12" s="15"/>
      <c r="G12" s="15"/>
      <c r="H12" s="15"/>
      <c r="I12" s="15"/>
      <c r="J12" s="15"/>
      <c r="K12" s="15"/>
      <c r="L12" s="15"/>
      <c r="M12" s="1"/>
      <c r="N12" s="1"/>
    </row>
    <row r="13" spans="1:14" hidden="1" x14ac:dyDescent="0.25">
      <c r="A13" s="15"/>
      <c r="B13" s="15"/>
      <c r="C13" s="15"/>
      <c r="D13" s="15"/>
      <c r="E13" s="15"/>
      <c r="F13" s="15"/>
      <c r="G13" s="15"/>
      <c r="H13" s="15"/>
      <c r="I13" s="15"/>
      <c r="J13" s="15"/>
      <c r="K13" s="15"/>
      <c r="L13" s="15"/>
      <c r="M13" s="1"/>
      <c r="N13" s="1"/>
    </row>
    <row r="14" spans="1:14" hidden="1" x14ac:dyDescent="0.25">
      <c r="A14" s="15"/>
      <c r="B14" s="15"/>
      <c r="C14" s="15"/>
      <c r="D14" s="15"/>
      <c r="E14" s="15"/>
      <c r="F14" s="15"/>
      <c r="G14" s="15"/>
      <c r="H14" s="15"/>
      <c r="I14" s="15"/>
      <c r="J14" s="15"/>
      <c r="K14" s="15"/>
      <c r="L14" s="15"/>
      <c r="M14" s="1"/>
      <c r="N14" s="1"/>
    </row>
    <row r="15" spans="1:14" hidden="1" x14ac:dyDescent="0.25">
      <c r="A15" s="15"/>
      <c r="B15" s="15"/>
      <c r="C15" s="15"/>
      <c r="D15" s="15"/>
      <c r="E15" s="15"/>
      <c r="F15" s="15"/>
      <c r="G15" s="15"/>
      <c r="H15" s="15"/>
      <c r="I15" s="15"/>
      <c r="J15" s="15"/>
      <c r="K15" s="15"/>
      <c r="L15" s="15"/>
      <c r="M15" s="1"/>
      <c r="N15" s="1"/>
    </row>
    <row r="16" spans="1:14" x14ac:dyDescent="0.25">
      <c r="A16" s="1"/>
      <c r="B16" s="1"/>
      <c r="C16" s="1"/>
      <c r="D16" s="1"/>
      <c r="E16" s="1"/>
      <c r="F16" s="1"/>
      <c r="G16" s="1"/>
      <c r="H16" s="1"/>
      <c r="I16" s="1"/>
      <c r="J16" s="1"/>
      <c r="K16" s="1"/>
      <c r="L16" s="1"/>
      <c r="M16" s="1"/>
      <c r="N16" s="1"/>
    </row>
    <row r="17" spans="1:14" x14ac:dyDescent="0.25">
      <c r="A17" s="2" t="s">
        <v>5</v>
      </c>
      <c r="B17" s="3" t="s">
        <v>6</v>
      </c>
      <c r="C17" s="1"/>
      <c r="D17" s="1"/>
      <c r="E17" s="1"/>
      <c r="F17" s="1"/>
      <c r="G17" s="1"/>
      <c r="H17" s="1"/>
      <c r="I17" s="1"/>
      <c r="J17" s="1"/>
      <c r="K17" s="1"/>
      <c r="L17" s="1"/>
      <c r="M17" s="1"/>
      <c r="N17" s="1"/>
    </row>
    <row r="18" spans="1:14" x14ac:dyDescent="0.25">
      <c r="A18" s="1"/>
      <c r="B18" s="3"/>
      <c r="C18" s="1"/>
      <c r="D18" s="1"/>
      <c r="E18" s="1"/>
      <c r="F18" s="1"/>
      <c r="G18" s="1"/>
      <c r="H18" s="1"/>
      <c r="I18" s="1"/>
      <c r="J18" s="1"/>
      <c r="K18" s="1"/>
      <c r="L18" s="1"/>
      <c r="M18" s="1"/>
      <c r="N18" s="1"/>
    </row>
    <row r="19" spans="1:14" x14ac:dyDescent="0.25">
      <c r="A19" s="4" t="s">
        <v>7</v>
      </c>
      <c r="B19" s="1"/>
      <c r="C19" s="1"/>
      <c r="D19" s="1"/>
      <c r="E19" s="1"/>
      <c r="F19" s="1"/>
      <c r="G19" s="1"/>
      <c r="H19" s="1"/>
      <c r="I19" s="1"/>
      <c r="J19" s="1"/>
      <c r="K19" s="1"/>
      <c r="L19" s="1"/>
      <c r="M19" s="1"/>
      <c r="N19" s="1"/>
    </row>
    <row r="20" spans="1:14" x14ac:dyDescent="0.25">
      <c r="A20" s="2" t="s">
        <v>8</v>
      </c>
      <c r="B20" s="1"/>
      <c r="C20" s="1"/>
      <c r="D20" s="1"/>
      <c r="E20" s="1"/>
      <c r="F20" s="1"/>
      <c r="G20" s="2" t="s">
        <v>9</v>
      </c>
      <c r="H20" s="1"/>
      <c r="I20" s="1"/>
      <c r="J20" s="1"/>
      <c r="K20" s="1"/>
      <c r="L20" s="1"/>
      <c r="M20" s="1"/>
      <c r="N20" s="1"/>
    </row>
    <row r="21" spans="1:14" x14ac:dyDescent="0.25">
      <c r="A21" s="1" t="s">
        <v>10</v>
      </c>
      <c r="B21" s="1"/>
      <c r="C21" s="1"/>
      <c r="D21" s="1"/>
      <c r="E21" s="1"/>
      <c r="F21" s="1"/>
      <c r="G21" s="1" t="s">
        <v>109</v>
      </c>
      <c r="H21" s="1"/>
      <c r="I21" s="1"/>
      <c r="J21" s="1"/>
      <c r="K21" s="1"/>
      <c r="L21" s="1"/>
      <c r="M21" s="1"/>
      <c r="N21" s="1"/>
    </row>
    <row r="22" spans="1:14" x14ac:dyDescent="0.25">
      <c r="A22" s="1" t="s">
        <v>11</v>
      </c>
      <c r="B22" s="1"/>
      <c r="C22" s="1"/>
      <c r="D22" s="1"/>
      <c r="E22" s="1"/>
      <c r="F22" s="1"/>
      <c r="G22" s="3" t="s">
        <v>12</v>
      </c>
      <c r="H22" s="1"/>
      <c r="I22" s="1"/>
      <c r="J22" s="1"/>
      <c r="K22" s="1"/>
      <c r="L22" s="1"/>
      <c r="M22" s="1"/>
      <c r="N22" s="1"/>
    </row>
    <row r="23" spans="1:14" x14ac:dyDescent="0.25">
      <c r="A23" s="18" t="s">
        <v>119</v>
      </c>
      <c r="B23" s="1"/>
      <c r="C23" s="1"/>
      <c r="D23" s="1"/>
      <c r="E23" s="1"/>
      <c r="F23" s="1"/>
      <c r="G23" s="1"/>
      <c r="H23" s="1"/>
      <c r="I23" s="1"/>
      <c r="J23" s="1"/>
      <c r="K23" s="1"/>
      <c r="L23" s="1"/>
      <c r="M23" s="1"/>
      <c r="N23" s="1"/>
    </row>
    <row r="24" spans="1:14" x14ac:dyDescent="0.25">
      <c r="A24" s="1"/>
      <c r="B24" s="1"/>
      <c r="C24" s="1"/>
      <c r="D24" s="1"/>
      <c r="E24" s="1"/>
      <c r="F24" s="1"/>
      <c r="G24" s="1"/>
      <c r="H24" s="1"/>
      <c r="I24" s="1"/>
      <c r="J24" s="1"/>
      <c r="K24" s="1"/>
      <c r="L24" s="1"/>
      <c r="M24" s="1"/>
      <c r="N24" s="1"/>
    </row>
    <row r="25" spans="1:14" x14ac:dyDescent="0.25">
      <c r="A25" s="1"/>
      <c r="B25" s="1"/>
      <c r="C25" s="1"/>
      <c r="D25" s="1"/>
      <c r="E25" s="1"/>
      <c r="F25" s="1"/>
      <c r="G25" s="1"/>
      <c r="H25" s="1"/>
      <c r="I25" s="1"/>
      <c r="J25" s="1"/>
      <c r="K25" s="1"/>
      <c r="L25" s="1"/>
      <c r="M25" s="1"/>
      <c r="N25" s="1"/>
    </row>
    <row r="26" spans="1:14" x14ac:dyDescent="0.25">
      <c r="A26" s="4" t="s">
        <v>13</v>
      </c>
      <c r="B26" s="1"/>
      <c r="C26" s="1"/>
      <c r="D26" s="1"/>
      <c r="E26" s="1"/>
      <c r="F26" s="1"/>
      <c r="G26" s="1"/>
      <c r="H26" s="1"/>
      <c r="I26" s="1"/>
      <c r="J26" s="1"/>
      <c r="K26" s="1"/>
      <c r="L26" s="1"/>
      <c r="M26" s="1"/>
      <c r="N26" s="1"/>
    </row>
    <row r="27" spans="1:14" x14ac:dyDescent="0.25">
      <c r="A27" s="2"/>
      <c r="B27" s="1"/>
      <c r="C27" s="1"/>
      <c r="D27" s="1"/>
      <c r="E27" s="1"/>
      <c r="F27" s="1"/>
      <c r="G27" s="1"/>
      <c r="H27" s="1"/>
      <c r="I27" s="1"/>
      <c r="J27" s="1"/>
      <c r="K27" s="1"/>
      <c r="L27" s="1"/>
      <c r="M27" s="1"/>
      <c r="N27" s="1"/>
    </row>
    <row r="28" spans="1:14" x14ac:dyDescent="0.25">
      <c r="A28" s="1" t="s">
        <v>121</v>
      </c>
      <c r="B28" s="1"/>
      <c r="C28" s="1"/>
      <c r="D28" s="1"/>
      <c r="E28" s="1"/>
      <c r="F28" s="1"/>
      <c r="G28" s="1"/>
      <c r="H28" s="1"/>
      <c r="I28" s="1"/>
      <c r="J28" s="1"/>
      <c r="K28" s="1"/>
      <c r="L28" s="1"/>
      <c r="M28" s="1"/>
      <c r="N28" s="1"/>
    </row>
    <row r="29" spans="1:14" x14ac:dyDescent="0.25">
      <c r="A29" s="1" t="s">
        <v>11</v>
      </c>
      <c r="B29" s="1"/>
      <c r="C29" s="1"/>
      <c r="D29" s="1"/>
      <c r="E29" s="1"/>
      <c r="F29" s="1"/>
      <c r="G29" s="1"/>
      <c r="H29" s="1"/>
      <c r="I29" s="1"/>
      <c r="J29" s="1"/>
      <c r="K29" s="1"/>
      <c r="L29" s="1"/>
      <c r="M29" s="1"/>
      <c r="N29" s="1"/>
    </row>
    <row r="30" spans="1:14" x14ac:dyDescent="0.25">
      <c r="A30" s="1" t="s">
        <v>14</v>
      </c>
      <c r="B30" s="3" t="s">
        <v>120</v>
      </c>
      <c r="C30" s="1"/>
      <c r="D30" s="1"/>
      <c r="E30" s="1"/>
      <c r="F30" s="1"/>
      <c r="G30" s="1"/>
      <c r="H30" s="1"/>
      <c r="I30" s="1"/>
      <c r="J30" s="1"/>
      <c r="K30" s="1"/>
      <c r="L30" s="1"/>
      <c r="M30" s="1"/>
      <c r="N30" s="1"/>
    </row>
    <row r="31" spans="1:14" x14ac:dyDescent="0.25">
      <c r="A31" s="1" t="s">
        <v>15</v>
      </c>
      <c r="B31" s="1"/>
      <c r="C31" s="1"/>
      <c r="D31" s="1"/>
      <c r="E31" s="1"/>
      <c r="F31" s="1"/>
      <c r="G31" s="1"/>
      <c r="H31" s="1"/>
      <c r="I31" s="1"/>
      <c r="J31" s="1"/>
      <c r="K31" s="1"/>
      <c r="L31" s="1"/>
      <c r="M31" s="1"/>
      <c r="N31" s="1"/>
    </row>
    <row r="32" spans="1:14" x14ac:dyDescent="0.25">
      <c r="A32" s="1"/>
      <c r="B32" s="1"/>
      <c r="C32" s="1"/>
      <c r="D32" s="1"/>
      <c r="E32" s="1"/>
      <c r="F32" s="1"/>
      <c r="G32" s="1"/>
      <c r="H32" s="1"/>
      <c r="I32" s="1"/>
      <c r="J32" s="1"/>
      <c r="K32" s="1"/>
      <c r="L32" s="1"/>
      <c r="M32" s="1"/>
      <c r="N32" s="1"/>
    </row>
    <row r="33" spans="1:14" x14ac:dyDescent="0.25">
      <c r="A33" s="1"/>
      <c r="B33" s="1"/>
      <c r="C33" s="1"/>
      <c r="D33" s="1"/>
      <c r="E33" s="1"/>
      <c r="F33" s="1"/>
      <c r="G33" s="1"/>
      <c r="H33" s="1"/>
      <c r="I33" s="1"/>
      <c r="J33" s="1"/>
      <c r="K33" s="1"/>
      <c r="L33" s="1"/>
      <c r="M33" s="1"/>
      <c r="N33" s="1"/>
    </row>
    <row r="34" spans="1:14" x14ac:dyDescent="0.25">
      <c r="A34" s="2" t="s">
        <v>16</v>
      </c>
      <c r="B34" s="1"/>
      <c r="C34" s="1"/>
      <c r="D34" s="1"/>
      <c r="E34" s="1"/>
      <c r="F34" s="1"/>
      <c r="G34" s="1"/>
      <c r="H34" s="1"/>
      <c r="I34" s="1"/>
      <c r="J34" s="1"/>
      <c r="K34" s="1"/>
      <c r="L34" s="1"/>
      <c r="M34" s="1"/>
      <c r="N34" s="1"/>
    </row>
    <row r="35" spans="1:14" ht="13.9" customHeight="1" x14ac:dyDescent="0.25">
      <c r="A35" s="14" t="s">
        <v>17</v>
      </c>
      <c r="B35" s="14"/>
      <c r="C35" s="14"/>
      <c r="D35" s="14"/>
      <c r="E35" s="14"/>
      <c r="F35" s="14"/>
      <c r="G35" s="14"/>
      <c r="H35" s="14"/>
      <c r="I35" s="14"/>
      <c r="J35" s="14"/>
      <c r="K35" s="14"/>
      <c r="L35" s="14"/>
      <c r="M35" s="14"/>
      <c r="N35" s="14"/>
    </row>
    <row r="36" spans="1:14" x14ac:dyDescent="0.25">
      <c r="A36" s="14"/>
      <c r="B36" s="14"/>
      <c r="C36" s="14"/>
      <c r="D36" s="14"/>
      <c r="E36" s="14"/>
      <c r="F36" s="14"/>
      <c r="G36" s="14"/>
      <c r="H36" s="14"/>
      <c r="I36" s="14"/>
      <c r="J36" s="14"/>
      <c r="K36" s="14"/>
      <c r="L36" s="14"/>
      <c r="M36" s="14"/>
      <c r="N36" s="14"/>
    </row>
    <row r="37" spans="1:14" x14ac:dyDescent="0.25">
      <c r="A37" s="14"/>
      <c r="B37" s="14"/>
      <c r="C37" s="14"/>
      <c r="D37" s="14"/>
      <c r="E37" s="14"/>
      <c r="F37" s="14"/>
      <c r="G37" s="14"/>
      <c r="H37" s="14"/>
      <c r="I37" s="14"/>
      <c r="J37" s="14"/>
      <c r="K37" s="14"/>
      <c r="L37" s="14"/>
      <c r="M37" s="14"/>
      <c r="N37" s="14"/>
    </row>
    <row r="38" spans="1:14" x14ac:dyDescent="0.25">
      <c r="A38" s="14"/>
      <c r="B38" s="14"/>
      <c r="C38" s="14"/>
      <c r="D38" s="14"/>
      <c r="E38" s="14"/>
      <c r="F38" s="14"/>
      <c r="G38" s="14"/>
      <c r="H38" s="14"/>
      <c r="I38" s="14"/>
      <c r="J38" s="14"/>
      <c r="K38" s="14"/>
      <c r="L38" s="14"/>
      <c r="M38" s="14"/>
      <c r="N38" s="14"/>
    </row>
    <row r="39" spans="1:14" x14ac:dyDescent="0.25">
      <c r="A39" s="14"/>
      <c r="B39" s="14"/>
      <c r="C39" s="14"/>
      <c r="D39" s="14"/>
      <c r="E39" s="14"/>
      <c r="F39" s="14"/>
      <c r="G39" s="14"/>
      <c r="H39" s="14"/>
      <c r="I39" s="14"/>
      <c r="J39" s="14"/>
      <c r="K39" s="14"/>
      <c r="L39" s="14"/>
      <c r="M39" s="14"/>
      <c r="N39" s="14"/>
    </row>
    <row r="40" spans="1:14" x14ac:dyDescent="0.25">
      <c r="A40" s="14"/>
      <c r="B40" s="14"/>
      <c r="C40" s="14"/>
      <c r="D40" s="14"/>
      <c r="E40" s="14"/>
      <c r="F40" s="14"/>
      <c r="G40" s="14"/>
      <c r="H40" s="14"/>
      <c r="I40" s="14"/>
      <c r="J40" s="14"/>
      <c r="K40" s="14"/>
      <c r="L40" s="14"/>
      <c r="M40" s="14"/>
      <c r="N40" s="14"/>
    </row>
    <row r="41" spans="1:14" x14ac:dyDescent="0.25">
      <c r="A41" s="14"/>
      <c r="B41" s="14"/>
      <c r="C41" s="14"/>
      <c r="D41" s="14"/>
      <c r="E41" s="14"/>
      <c r="F41" s="14"/>
      <c r="G41" s="14"/>
      <c r="H41" s="14"/>
      <c r="I41" s="14"/>
      <c r="J41" s="14"/>
      <c r="K41" s="14"/>
      <c r="L41" s="14"/>
      <c r="M41" s="14"/>
      <c r="N41" s="14"/>
    </row>
    <row r="42" spans="1:14" x14ac:dyDescent="0.25">
      <c r="A42" s="14"/>
      <c r="B42" s="14"/>
      <c r="C42" s="14"/>
      <c r="D42" s="14"/>
      <c r="E42" s="14"/>
      <c r="F42" s="14"/>
      <c r="G42" s="14"/>
      <c r="H42" s="14"/>
      <c r="I42" s="14"/>
      <c r="J42" s="14"/>
      <c r="K42" s="14"/>
      <c r="L42" s="14"/>
      <c r="M42" s="14"/>
      <c r="N42" s="14"/>
    </row>
    <row r="43" spans="1:14" x14ac:dyDescent="0.25">
      <c r="A43" s="14"/>
      <c r="B43" s="14"/>
      <c r="C43" s="14"/>
      <c r="D43" s="14"/>
      <c r="E43" s="14"/>
      <c r="F43" s="14"/>
      <c r="G43" s="14"/>
      <c r="H43" s="14"/>
      <c r="I43" s="14"/>
      <c r="J43" s="14"/>
      <c r="K43" s="14"/>
      <c r="L43" s="14"/>
      <c r="M43" s="14"/>
      <c r="N43" s="14"/>
    </row>
    <row r="44" spans="1:14" x14ac:dyDescent="0.25">
      <c r="A44" s="14"/>
      <c r="B44" s="14"/>
      <c r="C44" s="14"/>
      <c r="D44" s="14"/>
      <c r="E44" s="14"/>
      <c r="F44" s="14"/>
      <c r="G44" s="14"/>
      <c r="H44" s="14"/>
      <c r="I44" s="14"/>
      <c r="J44" s="14"/>
      <c r="K44" s="14"/>
      <c r="L44" s="14"/>
      <c r="M44" s="14"/>
      <c r="N44" s="14"/>
    </row>
    <row r="45" spans="1:14" x14ac:dyDescent="0.25">
      <c r="A45" s="14"/>
      <c r="B45" s="14"/>
      <c r="C45" s="14"/>
      <c r="D45" s="14"/>
      <c r="E45" s="14"/>
      <c r="F45" s="14"/>
      <c r="G45" s="14"/>
      <c r="H45" s="14"/>
      <c r="I45" s="14"/>
      <c r="J45" s="14"/>
      <c r="K45" s="14"/>
      <c r="L45" s="14"/>
      <c r="M45" s="14"/>
      <c r="N45" s="14"/>
    </row>
    <row r="46" spans="1:14" x14ac:dyDescent="0.25">
      <c r="A46" s="14"/>
      <c r="B46" s="14"/>
      <c r="C46" s="14"/>
      <c r="D46" s="14"/>
      <c r="E46" s="14"/>
      <c r="F46" s="14"/>
      <c r="G46" s="14"/>
      <c r="H46" s="14"/>
      <c r="I46" s="14"/>
      <c r="J46" s="14"/>
      <c r="K46" s="14"/>
      <c r="L46" s="14"/>
      <c r="M46" s="14"/>
      <c r="N46" s="14"/>
    </row>
    <row r="47" spans="1:14" x14ac:dyDescent="0.25">
      <c r="A47" s="14"/>
      <c r="B47" s="14"/>
      <c r="C47" s="14"/>
      <c r="D47" s="14"/>
      <c r="E47" s="14"/>
      <c r="F47" s="14"/>
      <c r="G47" s="14"/>
      <c r="H47" s="14"/>
      <c r="I47" s="14"/>
      <c r="J47" s="14"/>
      <c r="K47" s="14"/>
      <c r="L47" s="14"/>
      <c r="M47" s="14"/>
      <c r="N47" s="14"/>
    </row>
    <row r="48" spans="1:14" x14ac:dyDescent="0.25">
      <c r="A48" s="14"/>
      <c r="B48" s="14"/>
      <c r="C48" s="14"/>
      <c r="D48" s="14"/>
      <c r="E48" s="14"/>
      <c r="F48" s="14"/>
      <c r="G48" s="14"/>
      <c r="H48" s="14"/>
      <c r="I48" s="14"/>
      <c r="J48" s="14"/>
      <c r="K48" s="14"/>
      <c r="L48" s="14"/>
      <c r="M48" s="14"/>
      <c r="N48" s="14"/>
    </row>
    <row r="49" spans="1:14" x14ac:dyDescent="0.25">
      <c r="A49" s="14"/>
      <c r="B49" s="14"/>
      <c r="C49" s="14"/>
      <c r="D49" s="14"/>
      <c r="E49" s="14"/>
      <c r="F49" s="14"/>
      <c r="G49" s="14"/>
      <c r="H49" s="14"/>
      <c r="I49" s="14"/>
      <c r="J49" s="14"/>
      <c r="K49" s="14"/>
      <c r="L49" s="14"/>
      <c r="M49" s="14"/>
      <c r="N49" s="14"/>
    </row>
    <row r="50" spans="1:14" x14ac:dyDescent="0.25">
      <c r="A50" s="14"/>
      <c r="B50" s="14"/>
      <c r="C50" s="14"/>
      <c r="D50" s="14"/>
      <c r="E50" s="14"/>
      <c r="F50" s="14"/>
      <c r="G50" s="14"/>
      <c r="H50" s="14"/>
      <c r="I50" s="14"/>
      <c r="J50" s="14"/>
      <c r="K50" s="14"/>
      <c r="L50" s="14"/>
      <c r="M50" s="14"/>
      <c r="N50" s="14"/>
    </row>
    <row r="51" spans="1:14" x14ac:dyDescent="0.25">
      <c r="A51" s="14"/>
      <c r="B51" s="14"/>
      <c r="C51" s="14"/>
      <c r="D51" s="14"/>
      <c r="E51" s="14"/>
      <c r="F51" s="14"/>
      <c r="G51" s="14"/>
      <c r="H51" s="14"/>
      <c r="I51" s="14"/>
      <c r="J51" s="14"/>
      <c r="K51" s="14"/>
      <c r="L51" s="14"/>
      <c r="M51" s="14"/>
      <c r="N51" s="14"/>
    </row>
    <row r="52" spans="1:14" x14ac:dyDescent="0.25">
      <c r="A52" s="14"/>
      <c r="B52" s="14"/>
      <c r="C52" s="14"/>
      <c r="D52" s="14"/>
      <c r="E52" s="14"/>
      <c r="F52" s="14"/>
      <c r="G52" s="14"/>
      <c r="H52" s="14"/>
      <c r="I52" s="14"/>
      <c r="J52" s="14"/>
      <c r="K52" s="14"/>
      <c r="L52" s="14"/>
      <c r="M52" s="14"/>
      <c r="N52" s="14"/>
    </row>
    <row r="53" spans="1:14" x14ac:dyDescent="0.25">
      <c r="A53" s="14"/>
      <c r="B53" s="14"/>
      <c r="C53" s="14"/>
      <c r="D53" s="14"/>
      <c r="E53" s="14"/>
      <c r="F53" s="14"/>
      <c r="G53" s="14"/>
      <c r="H53" s="14"/>
      <c r="I53" s="14"/>
      <c r="J53" s="14"/>
      <c r="K53" s="14"/>
      <c r="L53" s="14"/>
      <c r="M53" s="14"/>
      <c r="N53" s="14"/>
    </row>
    <row r="54" spans="1:14" x14ac:dyDescent="0.25">
      <c r="A54" s="14"/>
      <c r="B54" s="14"/>
      <c r="C54" s="14"/>
      <c r="D54" s="14"/>
      <c r="E54" s="14"/>
      <c r="F54" s="14"/>
      <c r="G54" s="14"/>
      <c r="H54" s="14"/>
      <c r="I54" s="14"/>
      <c r="J54" s="14"/>
      <c r="K54" s="14"/>
      <c r="L54" s="14"/>
      <c r="M54" s="14"/>
      <c r="N54" s="14"/>
    </row>
    <row r="55" spans="1:14" x14ac:dyDescent="0.25">
      <c r="A55" s="14"/>
      <c r="B55" s="14"/>
      <c r="C55" s="14"/>
      <c r="D55" s="14"/>
      <c r="E55" s="14"/>
      <c r="F55" s="14"/>
      <c r="G55" s="14"/>
      <c r="H55" s="14"/>
      <c r="I55" s="14"/>
      <c r="J55" s="14"/>
      <c r="K55" s="14"/>
      <c r="L55" s="14"/>
      <c r="M55" s="14"/>
      <c r="N55" s="14"/>
    </row>
    <row r="56" spans="1:14" x14ac:dyDescent="0.25">
      <c r="A56" s="14"/>
      <c r="B56" s="14"/>
      <c r="C56" s="14"/>
      <c r="D56" s="14"/>
      <c r="E56" s="14"/>
      <c r="F56" s="14"/>
      <c r="G56" s="14"/>
      <c r="H56" s="14"/>
      <c r="I56" s="14"/>
      <c r="J56" s="14"/>
      <c r="K56" s="14"/>
      <c r="L56" s="14"/>
      <c r="M56" s="14"/>
      <c r="N56" s="14"/>
    </row>
    <row r="57" spans="1:14" x14ac:dyDescent="0.25">
      <c r="A57" s="1"/>
      <c r="B57" s="1"/>
      <c r="C57" s="1"/>
      <c r="D57" s="1"/>
      <c r="E57" s="1"/>
      <c r="F57" s="1"/>
      <c r="G57" s="1"/>
      <c r="H57" s="1"/>
      <c r="I57" s="1"/>
      <c r="J57" s="1"/>
      <c r="K57" s="1"/>
      <c r="L57" s="1"/>
      <c r="M57" s="1"/>
      <c r="N57" s="1"/>
    </row>
    <row r="58" spans="1:14" x14ac:dyDescent="0.25">
      <c r="A58" s="1"/>
      <c r="B58" s="1"/>
      <c r="C58" s="1"/>
      <c r="D58" s="1"/>
      <c r="E58" s="1"/>
      <c r="F58" s="1"/>
      <c r="G58" s="1"/>
      <c r="H58" s="1"/>
      <c r="I58" s="1"/>
      <c r="J58" s="1"/>
      <c r="K58" s="1"/>
      <c r="L58" s="1"/>
      <c r="M58" s="1"/>
      <c r="N58" s="1"/>
    </row>
    <row r="59" spans="1:14" x14ac:dyDescent="0.25">
      <c r="A59" s="1"/>
      <c r="B59" s="1"/>
      <c r="C59" s="1"/>
      <c r="D59" s="1"/>
      <c r="E59" s="1"/>
      <c r="F59" s="1"/>
      <c r="G59" s="1"/>
      <c r="H59" s="1"/>
      <c r="I59" s="1"/>
      <c r="J59" s="1"/>
      <c r="K59" s="1"/>
      <c r="L59" s="1"/>
      <c r="M59" s="1"/>
      <c r="N59" s="1"/>
    </row>
    <row r="60" spans="1:14" x14ac:dyDescent="0.25">
      <c r="A60" s="1"/>
      <c r="B60" s="1"/>
      <c r="C60" s="1"/>
      <c r="D60" s="1"/>
      <c r="E60" s="1"/>
      <c r="F60" s="1"/>
      <c r="G60" s="1"/>
      <c r="H60" s="1"/>
      <c r="I60" s="1"/>
      <c r="J60" s="1"/>
      <c r="K60" s="1"/>
      <c r="L60" s="1"/>
      <c r="M60" s="1"/>
      <c r="N60" s="1"/>
    </row>
  </sheetData>
  <mergeCells count="3">
    <mergeCell ref="A5:L5"/>
    <mergeCell ref="A9:L15"/>
    <mergeCell ref="A35:N56"/>
  </mergeCells>
  <hyperlinks>
    <hyperlink ref="G22" r:id="rId1" xr:uid="{00000000-0004-0000-0000-000000000000}"/>
    <hyperlink ref="A23" r:id="rId2" xr:uid="{658920E4-B7B6-4DA6-8CBF-B30D2D7E29D3}"/>
    <hyperlink ref="B17" r:id="rId3" xr:uid="{9173DDCE-405B-4361-837B-9431FA54E6B4}"/>
  </hyperlinks>
  <pageMargins left="0.78749999999999998" right="0.78749999999999998" top="1.05277777777778" bottom="1.05277777777778" header="0.78749999999999998" footer="0.78749999999999998"/>
  <pageSetup orientation="portrait" horizontalDpi="300" verticalDpi="300"/>
  <headerFooter>
    <oddHeader>&amp;C&amp;"Times New Roman,Regular"&amp;12&amp;Kffffff&amp;A</oddHeader>
    <oddFooter>&amp;C&amp;"Times New Roman,Regular"&amp;12&amp;KffffffPage &amp;P</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5"/>
  <sheetViews>
    <sheetView tabSelected="1" zoomScale="85" zoomScaleNormal="85" workbookViewId="0">
      <selection activeCell="S30" sqref="S30"/>
    </sheetView>
  </sheetViews>
  <sheetFormatPr defaultColWidth="14.5703125" defaultRowHeight="15" x14ac:dyDescent="0.25"/>
  <cols>
    <col min="2" max="2" width="19.7109375" style="9" customWidth="1"/>
  </cols>
  <sheetData>
    <row r="1" spans="1:3" ht="30" x14ac:dyDescent="0.25">
      <c r="A1" s="5"/>
      <c r="B1" s="8" t="s">
        <v>118</v>
      </c>
      <c r="C1" s="17"/>
    </row>
    <row r="2" spans="1:3" x14ac:dyDescent="0.25">
      <c r="A2" s="6" t="s">
        <v>18</v>
      </c>
      <c r="B2" s="9">
        <v>100</v>
      </c>
      <c r="C2" s="16"/>
    </row>
    <row r="3" spans="1:3" x14ac:dyDescent="0.25">
      <c r="A3" s="6" t="s">
        <v>19</v>
      </c>
      <c r="B3" s="9">
        <v>246.92735329489452</v>
      </c>
      <c r="C3" s="16"/>
    </row>
    <row r="4" spans="1:3" x14ac:dyDescent="0.25">
      <c r="A4" s="6" t="s">
        <v>20</v>
      </c>
      <c r="B4" s="9">
        <v>247.95016253696781</v>
      </c>
      <c r="C4" s="16"/>
    </row>
    <row r="5" spans="1:3" x14ac:dyDescent="0.25">
      <c r="A5" s="6" t="s">
        <v>21</v>
      </c>
      <c r="B5" s="9">
        <v>248.97297177904107</v>
      </c>
      <c r="C5" s="16"/>
    </row>
    <row r="6" spans="1:3" x14ac:dyDescent="0.25">
      <c r="A6" s="6" t="s">
        <v>22</v>
      </c>
      <c r="B6" s="9">
        <v>27.872567187996811</v>
      </c>
      <c r="C6" s="16"/>
    </row>
    <row r="7" spans="1:3" x14ac:dyDescent="0.25">
      <c r="A7" s="6" t="s">
        <v>23</v>
      </c>
      <c r="B7" s="9">
        <v>383.83086031013386</v>
      </c>
      <c r="C7" s="16"/>
    </row>
    <row r="8" spans="1:3" x14ac:dyDescent="0.25">
      <c r="A8" s="6" t="s">
        <v>24</v>
      </c>
      <c r="B8" s="9">
        <v>269.82667967625093</v>
      </c>
      <c r="C8" s="16"/>
    </row>
    <row r="9" spans="1:3" x14ac:dyDescent="0.25">
      <c r="A9" s="6" t="s">
        <v>25</v>
      </c>
      <c r="B9" s="9">
        <v>306.25303151607841</v>
      </c>
      <c r="C9" s="16"/>
    </row>
    <row r="10" spans="1:3" x14ac:dyDescent="0.25">
      <c r="A10" s="6" t="s">
        <v>26</v>
      </c>
      <c r="B10" s="9">
        <v>86.910681000778865</v>
      </c>
      <c r="C10" s="16"/>
    </row>
    <row r="11" spans="1:3" x14ac:dyDescent="0.25">
      <c r="A11" s="6" t="s">
        <v>27</v>
      </c>
      <c r="B11" s="9">
        <v>280.02128384554726</v>
      </c>
      <c r="C11" s="16"/>
    </row>
    <row r="12" spans="1:3" x14ac:dyDescent="0.25">
      <c r="A12" s="6" t="s">
        <v>28</v>
      </c>
      <c r="B12" s="9">
        <v>380.93607407515606</v>
      </c>
      <c r="C12" s="16"/>
    </row>
    <row r="13" spans="1:3" x14ac:dyDescent="0.25">
      <c r="A13" s="6" t="s">
        <v>29</v>
      </c>
      <c r="B13" s="9">
        <v>387.21324646493531</v>
      </c>
      <c r="C13" s="16"/>
    </row>
    <row r="14" spans="1:3" x14ac:dyDescent="0.25">
      <c r="A14" s="6" t="s">
        <v>30</v>
      </c>
      <c r="B14" s="9">
        <v>539.18033984648036</v>
      </c>
      <c r="C14" s="16"/>
    </row>
    <row r="15" spans="1:3" x14ac:dyDescent="0.25">
      <c r="A15" s="6" t="s">
        <v>31</v>
      </c>
      <c r="B15" s="9">
        <v>611.42445408878939</v>
      </c>
      <c r="C15" s="16"/>
    </row>
    <row r="16" spans="1:3" x14ac:dyDescent="0.25">
      <c r="A16" s="6" t="s">
        <v>32</v>
      </c>
      <c r="B16" s="9">
        <v>743.291796668698</v>
      </c>
      <c r="C16" s="16"/>
    </row>
    <row r="17" spans="1:3" x14ac:dyDescent="0.25">
      <c r="A17" s="6" t="s">
        <v>33</v>
      </c>
      <c r="B17" s="9">
        <v>914.07185138391083</v>
      </c>
      <c r="C17" s="16"/>
    </row>
    <row r="18" spans="1:3" x14ac:dyDescent="0.25">
      <c r="A18" s="6" t="s">
        <v>34</v>
      </c>
      <c r="B18" s="9">
        <v>834.40778934517948</v>
      </c>
      <c r="C18" s="16"/>
    </row>
    <row r="19" spans="1:3" x14ac:dyDescent="0.25">
      <c r="A19" s="6" t="s">
        <v>35</v>
      </c>
      <c r="B19" s="9">
        <v>1085.6040174021373</v>
      </c>
      <c r="C19" s="16"/>
    </row>
    <row r="20" spans="1:3" x14ac:dyDescent="0.25">
      <c r="A20" s="6" t="s">
        <v>36</v>
      </c>
      <c r="B20" s="9">
        <v>1990.6556621680779</v>
      </c>
      <c r="C20" s="16"/>
    </row>
    <row r="21" spans="1:3" x14ac:dyDescent="0.25">
      <c r="A21" s="6" t="s">
        <v>37</v>
      </c>
      <c r="B21" s="9">
        <v>2121.5387707333093</v>
      </c>
      <c r="C21" s="16"/>
    </row>
    <row r="22" spans="1:3" x14ac:dyDescent="0.25">
      <c r="A22" s="6" t="s">
        <v>38</v>
      </c>
      <c r="B22" s="9">
        <v>3179.8333353620901</v>
      </c>
      <c r="C22" s="16"/>
    </row>
    <row r="23" spans="1:3" x14ac:dyDescent="0.25">
      <c r="A23" s="6" t="s">
        <v>39</v>
      </c>
      <c r="B23" s="9">
        <v>2221.9041288994545</v>
      </c>
      <c r="C23" s="16"/>
    </row>
    <row r="24" spans="1:3" x14ac:dyDescent="0.25">
      <c r="A24" s="6" t="s">
        <v>40</v>
      </c>
      <c r="B24" s="9">
        <v>2484.2238307986995</v>
      </c>
      <c r="C24" s="16"/>
    </row>
    <row r="25" spans="1:3" x14ac:dyDescent="0.25">
      <c r="A25" s="6" t="s">
        <v>41</v>
      </c>
      <c r="B25" s="9">
        <v>3320.500683670336</v>
      </c>
      <c r="C25" s="16"/>
    </row>
    <row r="26" spans="1:3" x14ac:dyDescent="0.25">
      <c r="A26" s="6" t="s">
        <v>42</v>
      </c>
      <c r="B26" s="9">
        <v>2264.8544531222219</v>
      </c>
      <c r="C26" s="16"/>
    </row>
    <row r="27" spans="1:3" x14ac:dyDescent="0.25">
      <c r="A27" s="6" t="s">
        <v>43</v>
      </c>
      <c r="B27" s="9">
        <v>2533.3815468216189</v>
      </c>
      <c r="C27" s="16"/>
    </row>
    <row r="28" spans="1:3" x14ac:dyDescent="0.25">
      <c r="A28" s="6" t="s">
        <v>44</v>
      </c>
      <c r="B28" s="9">
        <v>2193.9212066233181</v>
      </c>
      <c r="C28" s="16"/>
    </row>
    <row r="29" spans="1:3" x14ac:dyDescent="0.25">
      <c r="A29" s="6" t="s">
        <v>45</v>
      </c>
      <c r="B29" s="9">
        <v>2200.3730797603716</v>
      </c>
      <c r="C29" s="16"/>
    </row>
    <row r="30" spans="1:3" x14ac:dyDescent="0.25">
      <c r="A30" s="6" t="s">
        <v>46</v>
      </c>
      <c r="B30" s="9">
        <v>1939.7550109065901</v>
      </c>
      <c r="C30" s="16"/>
    </row>
    <row r="31" spans="1:3" x14ac:dyDescent="0.25">
      <c r="A31" s="6" t="s">
        <v>47</v>
      </c>
      <c r="B31" s="9">
        <v>2419.7878147338129</v>
      </c>
      <c r="C31" s="16"/>
    </row>
    <row r="32" spans="1:3" x14ac:dyDescent="0.25">
      <c r="A32" s="6" t="s">
        <v>48</v>
      </c>
      <c r="B32" s="9">
        <v>2938.9047120142336</v>
      </c>
      <c r="C32" s="16"/>
    </row>
    <row r="33" spans="1:10" x14ac:dyDescent="0.25">
      <c r="A33" s="6" t="s">
        <v>49</v>
      </c>
      <c r="B33" s="9">
        <v>1276.130170728773</v>
      </c>
      <c r="C33" s="16"/>
    </row>
    <row r="34" spans="1:10" x14ac:dyDescent="0.25">
      <c r="A34" s="6" t="s">
        <v>50</v>
      </c>
      <c r="B34" s="9">
        <v>1132.0074811374886</v>
      </c>
      <c r="C34" s="16"/>
    </row>
    <row r="35" spans="1:10" x14ac:dyDescent="0.25">
      <c r="A35" s="6" t="s">
        <v>51</v>
      </c>
      <c r="B35" s="9">
        <v>1243.3684268584984</v>
      </c>
      <c r="C35" s="16"/>
    </row>
    <row r="36" spans="1:10" x14ac:dyDescent="0.25">
      <c r="A36" s="6" t="s">
        <v>52</v>
      </c>
      <c r="B36" s="9">
        <v>1727.0832470413466</v>
      </c>
      <c r="C36" s="16"/>
    </row>
    <row r="37" spans="1:10" x14ac:dyDescent="0.25">
      <c r="A37" s="6" t="s">
        <v>53</v>
      </c>
      <c r="B37" s="9">
        <v>1915.4492445934793</v>
      </c>
      <c r="C37" s="16"/>
    </row>
    <row r="38" spans="1:10" x14ac:dyDescent="0.25">
      <c r="A38" s="6" t="s">
        <v>54</v>
      </c>
      <c r="B38" s="9">
        <v>1877.3988930365276</v>
      </c>
      <c r="C38" s="16"/>
    </row>
    <row r="39" spans="1:10" x14ac:dyDescent="0.25">
      <c r="A39" s="6" t="s">
        <v>55</v>
      </c>
      <c r="B39" s="9">
        <v>1540.0675921709994</v>
      </c>
      <c r="C39" s="16"/>
    </row>
    <row r="40" spans="1:10" x14ac:dyDescent="0.25">
      <c r="A40" s="6" t="s">
        <v>56</v>
      </c>
      <c r="B40" s="9">
        <v>1916.9739620711105</v>
      </c>
      <c r="C40" s="16"/>
    </row>
    <row r="41" spans="1:10" x14ac:dyDescent="0.25">
      <c r="A41" s="6" t="s">
        <v>57</v>
      </c>
      <c r="B41" s="9">
        <v>1585.2483226385505</v>
      </c>
      <c r="C41" s="16"/>
    </row>
    <row r="42" spans="1:10" x14ac:dyDescent="0.25">
      <c r="A42" s="6" t="s">
        <v>58</v>
      </c>
      <c r="B42" s="9">
        <v>1580.1125979910137</v>
      </c>
      <c r="C42" s="16"/>
    </row>
    <row r="43" spans="1:10" x14ac:dyDescent="0.25">
      <c r="A43" s="6" t="s">
        <v>59</v>
      </c>
      <c r="B43" s="9">
        <v>1853.0255363755441</v>
      </c>
      <c r="C43" s="16"/>
    </row>
    <row r="44" spans="1:10" x14ac:dyDescent="0.25">
      <c r="A44" s="6" t="s">
        <v>60</v>
      </c>
      <c r="B44" s="9">
        <v>1901.6723847680857</v>
      </c>
      <c r="C44" s="16"/>
      <c r="D44" s="11" t="s">
        <v>117</v>
      </c>
      <c r="E44" s="12" t="s">
        <v>113</v>
      </c>
      <c r="F44" s="12" t="s">
        <v>111</v>
      </c>
      <c r="G44" s="12" t="s">
        <v>112</v>
      </c>
      <c r="H44" s="12" t="s">
        <v>114</v>
      </c>
      <c r="I44" s="12" t="s">
        <v>115</v>
      </c>
      <c r="J44" s="12" t="s">
        <v>116</v>
      </c>
    </row>
    <row r="45" spans="1:10" x14ac:dyDescent="0.25">
      <c r="A45" s="6" t="s">
        <v>61</v>
      </c>
      <c r="B45" s="9">
        <v>2103.489214092695</v>
      </c>
      <c r="C45" s="16"/>
      <c r="D45" s="11" t="s">
        <v>110</v>
      </c>
      <c r="E45" s="13">
        <f>(B95/B3)^(1/23)-1</f>
        <v>0.12455366727704842</v>
      </c>
      <c r="F45" s="13">
        <f>(B95/B15)^(1/20)-1</f>
        <v>9.3801548709150362E-2</v>
      </c>
      <c r="G45" s="13">
        <f>(B95/B55)^(1/10)-1</f>
        <v>6.1948508660665036E-2</v>
      </c>
      <c r="H45" s="13">
        <f>(B95/B75)^(1/5)-1</f>
        <v>8.4694847265549322E-2</v>
      </c>
      <c r="I45" s="13">
        <f>(B95/B87)^(1/2)-1</f>
        <v>0.15644643226228805</v>
      </c>
      <c r="J45" s="13">
        <f>B95/B91-1</f>
        <v>0.32924801466087983</v>
      </c>
    </row>
    <row r="46" spans="1:10" x14ac:dyDescent="0.25">
      <c r="A46" s="6" t="s">
        <v>62</v>
      </c>
      <c r="B46" s="9">
        <v>1721.1109430829501</v>
      </c>
      <c r="C46" s="16"/>
    </row>
    <row r="47" spans="1:10" x14ac:dyDescent="0.25">
      <c r="A47" s="6" t="s">
        <v>63</v>
      </c>
      <c r="B47" s="9">
        <v>1543.0190042532736</v>
      </c>
      <c r="C47" s="16"/>
    </row>
    <row r="48" spans="1:10" x14ac:dyDescent="0.25">
      <c r="A48" s="6" t="s">
        <v>64</v>
      </c>
      <c r="B48" s="9">
        <v>1666.4142004061077</v>
      </c>
      <c r="C48" s="16"/>
    </row>
    <row r="49" spans="1:3" x14ac:dyDescent="0.25">
      <c r="A49" s="6" t="s">
        <v>65</v>
      </c>
      <c r="B49" s="9">
        <v>1435.9709249259399</v>
      </c>
      <c r="C49" s="16"/>
    </row>
    <row r="50" spans="1:3" x14ac:dyDescent="0.25">
      <c r="A50" s="6" t="s">
        <v>66</v>
      </c>
      <c r="B50" s="9">
        <v>1522.8770881503408</v>
      </c>
      <c r="C50" s="16"/>
    </row>
    <row r="51" spans="1:3" x14ac:dyDescent="0.25">
      <c r="A51" s="6" t="s">
        <v>67</v>
      </c>
      <c r="B51" s="9">
        <v>1737.2621003266306</v>
      </c>
      <c r="C51" s="16"/>
    </row>
    <row r="52" spans="1:3" x14ac:dyDescent="0.25">
      <c r="A52" s="6" t="s">
        <v>68</v>
      </c>
      <c r="B52" s="9">
        <v>1472.2703427550005</v>
      </c>
      <c r="C52" s="16"/>
    </row>
    <row r="53" spans="1:3" x14ac:dyDescent="0.25">
      <c r="A53" s="6" t="s">
        <v>69</v>
      </c>
      <c r="B53" s="9">
        <v>2012.666335090561</v>
      </c>
      <c r="C53" s="16"/>
    </row>
    <row r="54" spans="1:3" x14ac:dyDescent="0.25">
      <c r="A54" s="6" t="s">
        <v>70</v>
      </c>
      <c r="B54" s="9">
        <v>2120.555370867552</v>
      </c>
      <c r="C54" s="16"/>
    </row>
    <row r="55" spans="1:3" x14ac:dyDescent="0.25">
      <c r="A55" s="6" t="s">
        <v>71</v>
      </c>
      <c r="B55" s="9">
        <v>2014.0900779522615</v>
      </c>
      <c r="C55" s="16"/>
    </row>
    <row r="56" spans="1:3" x14ac:dyDescent="0.25">
      <c r="A56" s="6" t="s">
        <v>72</v>
      </c>
      <c r="B56" s="9">
        <v>1991.986319056005</v>
      </c>
      <c r="C56" s="16"/>
    </row>
    <row r="57" spans="1:3" x14ac:dyDescent="0.25">
      <c r="A57" s="6" t="s">
        <v>73</v>
      </c>
      <c r="B57" s="9">
        <v>2444.804754889542</v>
      </c>
      <c r="C57" s="16"/>
    </row>
    <row r="58" spans="1:3" x14ac:dyDescent="0.25">
      <c r="A58" s="6" t="s">
        <v>74</v>
      </c>
      <c r="B58" s="9">
        <v>2172.7839171700257</v>
      </c>
      <c r="C58" s="16"/>
    </row>
    <row r="59" spans="1:3" x14ac:dyDescent="0.25">
      <c r="A59" s="6" t="s">
        <v>75</v>
      </c>
      <c r="B59" s="9">
        <v>2230.6841784449512</v>
      </c>
      <c r="C59" s="16"/>
    </row>
    <row r="60" spans="1:3" x14ac:dyDescent="0.25">
      <c r="A60" s="6" t="s">
        <v>76</v>
      </c>
      <c r="B60" s="9">
        <v>2107.5540360751138</v>
      </c>
      <c r="C60" s="16"/>
    </row>
    <row r="61" spans="1:3" x14ac:dyDescent="0.25">
      <c r="A61" s="6" t="s">
        <v>77</v>
      </c>
      <c r="B61" s="9">
        <v>2937.5648781246387</v>
      </c>
      <c r="C61" s="16"/>
    </row>
    <row r="62" spans="1:3" x14ac:dyDescent="0.25">
      <c r="A62" s="6" t="s">
        <v>78</v>
      </c>
      <c r="B62" s="9">
        <v>2252.7268312879723</v>
      </c>
      <c r="C62" s="16"/>
    </row>
    <row r="63" spans="1:3" x14ac:dyDescent="0.25">
      <c r="A63" s="6" t="s">
        <v>79</v>
      </c>
      <c r="B63" s="9">
        <v>2120.5760778454064</v>
      </c>
      <c r="C63" s="16"/>
    </row>
    <row r="64" spans="1:3" x14ac:dyDescent="0.25">
      <c r="A64" s="6" t="s">
        <v>80</v>
      </c>
      <c r="B64" s="9">
        <v>3067.1727018110369</v>
      </c>
      <c r="C64" s="16"/>
    </row>
    <row r="65" spans="1:3" x14ac:dyDescent="0.25">
      <c r="A65" s="6" t="s">
        <v>81</v>
      </c>
      <c r="B65" s="9">
        <v>2138.717718615444</v>
      </c>
      <c r="C65" s="16"/>
    </row>
    <row r="66" spans="1:3" x14ac:dyDescent="0.25">
      <c r="A66" s="6" t="s">
        <v>82</v>
      </c>
      <c r="B66" s="9">
        <v>2587.6628067586198</v>
      </c>
      <c r="C66" s="16"/>
    </row>
    <row r="67" spans="1:3" x14ac:dyDescent="0.25">
      <c r="A67" s="6" t="s">
        <v>83</v>
      </c>
      <c r="B67" s="9">
        <v>2194.7683937036063</v>
      </c>
      <c r="C67" s="16"/>
    </row>
    <row r="68" spans="1:3" x14ac:dyDescent="0.25">
      <c r="A68" s="6" t="s">
        <v>84</v>
      </c>
      <c r="B68" s="9">
        <v>2944.7211949670282</v>
      </c>
      <c r="C68" s="16"/>
    </row>
    <row r="69" spans="1:3" x14ac:dyDescent="0.25">
      <c r="A69" s="6" t="s">
        <v>85</v>
      </c>
      <c r="B69" s="9">
        <v>2426.5396575339132</v>
      </c>
      <c r="C69" s="16"/>
    </row>
    <row r="70" spans="1:3" x14ac:dyDescent="0.25">
      <c r="A70" s="6" t="s">
        <v>86</v>
      </c>
      <c r="B70" s="9">
        <v>2709.4868012446377</v>
      </c>
      <c r="C70" s="16"/>
    </row>
    <row r="71" spans="1:3" x14ac:dyDescent="0.25">
      <c r="A71" s="6" t="s">
        <v>87</v>
      </c>
      <c r="B71" s="9">
        <v>2304.8046055254395</v>
      </c>
      <c r="C71" s="16"/>
    </row>
    <row r="72" spans="1:3" x14ac:dyDescent="0.25">
      <c r="A72" s="6" t="s">
        <v>88</v>
      </c>
      <c r="B72" s="9">
        <v>2710.0328061676496</v>
      </c>
      <c r="C72" s="16"/>
    </row>
    <row r="73" spans="1:3" x14ac:dyDescent="0.25">
      <c r="A73" s="6" t="s">
        <v>89</v>
      </c>
      <c r="B73" s="9">
        <v>2831.8071778833914</v>
      </c>
      <c r="C73" s="16"/>
    </row>
    <row r="74" spans="1:3" x14ac:dyDescent="0.25">
      <c r="A74" s="6" t="s">
        <v>90</v>
      </c>
      <c r="B74" s="9">
        <v>2467.6870078777151</v>
      </c>
      <c r="C74" s="16"/>
    </row>
    <row r="75" spans="1:3" x14ac:dyDescent="0.25">
      <c r="A75" s="6" t="s">
        <v>91</v>
      </c>
      <c r="B75" s="9">
        <v>2446.6711337048619</v>
      </c>
      <c r="C75" s="16"/>
    </row>
    <row r="76" spans="1:3" x14ac:dyDescent="0.25">
      <c r="A76" s="6" t="s">
        <v>92</v>
      </c>
      <c r="B76" s="9">
        <v>2289.8332808684222</v>
      </c>
      <c r="C76" s="16"/>
    </row>
    <row r="77" spans="1:3" x14ac:dyDescent="0.25">
      <c r="A77" s="6" t="s">
        <v>93</v>
      </c>
      <c r="B77" s="9">
        <v>2299.1660285048597</v>
      </c>
      <c r="C77" s="16"/>
    </row>
    <row r="78" spans="1:3" x14ac:dyDescent="0.25">
      <c r="A78" s="6" t="s">
        <v>94</v>
      </c>
      <c r="B78" s="9">
        <v>2661.9729024547314</v>
      </c>
      <c r="C78" s="16"/>
    </row>
    <row r="79" spans="1:3" x14ac:dyDescent="0.25">
      <c r="A79" s="6" t="s">
        <v>95</v>
      </c>
      <c r="B79" s="9">
        <v>2315.0766940915314</v>
      </c>
      <c r="C79" s="16"/>
    </row>
    <row r="80" spans="1:3" x14ac:dyDescent="0.25">
      <c r="A80" s="6" t="s">
        <v>96</v>
      </c>
      <c r="B80" s="9">
        <v>2607.4793557703797</v>
      </c>
      <c r="C80" s="16"/>
    </row>
    <row r="81" spans="1:9" x14ac:dyDescent="0.25">
      <c r="A81" s="6" t="s">
        <v>97</v>
      </c>
      <c r="B81" s="9">
        <v>2498.5116536696655</v>
      </c>
      <c r="C81" s="16"/>
    </row>
    <row r="82" spans="1:9" x14ac:dyDescent="0.25">
      <c r="A82" s="6" t="s">
        <v>98</v>
      </c>
      <c r="B82" s="9">
        <v>2374.464991324543</v>
      </c>
      <c r="C82" s="16"/>
    </row>
    <row r="83" spans="1:9" x14ac:dyDescent="0.25">
      <c r="A83" s="6" t="s">
        <v>99</v>
      </c>
      <c r="B83" s="9">
        <v>2650.2457989865629</v>
      </c>
      <c r="C83" s="16"/>
    </row>
    <row r="84" spans="1:9" x14ac:dyDescent="0.25">
      <c r="A84" s="6" t="s">
        <v>100</v>
      </c>
      <c r="B84" s="9">
        <v>2699.4044534869049</v>
      </c>
      <c r="C84" s="16"/>
    </row>
    <row r="85" spans="1:9" x14ac:dyDescent="0.25">
      <c r="A85" s="6" t="s">
        <v>101</v>
      </c>
      <c r="B85" s="9">
        <v>2662.3745857006134</v>
      </c>
      <c r="C85" s="16"/>
    </row>
    <row r="86" spans="1:9" x14ac:dyDescent="0.25">
      <c r="A86" s="6" t="s">
        <v>102</v>
      </c>
      <c r="B86" s="9">
        <v>2907.1768645615157</v>
      </c>
      <c r="C86" s="16"/>
    </row>
    <row r="87" spans="1:9" x14ac:dyDescent="0.25">
      <c r="A87" s="6" t="s">
        <v>103</v>
      </c>
      <c r="B87" s="9">
        <v>2747.0239276562502</v>
      </c>
      <c r="C87" s="16"/>
    </row>
    <row r="88" spans="1:9" x14ac:dyDescent="0.25">
      <c r="A88" s="6" t="s">
        <v>104</v>
      </c>
      <c r="B88" s="9">
        <v>3456.7903860632846</v>
      </c>
      <c r="C88" s="16"/>
    </row>
    <row r="89" spans="1:9" x14ac:dyDescent="0.25">
      <c r="A89" s="6" t="s">
        <v>105</v>
      </c>
      <c r="B89" s="9">
        <v>2643.1816222935213</v>
      </c>
      <c r="C89" s="16"/>
    </row>
    <row r="90" spans="1:9" x14ac:dyDescent="0.25">
      <c r="A90" s="6" t="s">
        <v>106</v>
      </c>
      <c r="B90" s="9">
        <v>2754.8883797425706</v>
      </c>
      <c r="C90" s="16"/>
    </row>
    <row r="91" spans="1:9" x14ac:dyDescent="0.25">
      <c r="A91" s="6" t="s">
        <v>107</v>
      </c>
      <c r="B91" s="9">
        <v>2763.8054139797546</v>
      </c>
      <c r="C91" s="16"/>
    </row>
    <row r="92" spans="1:9" x14ac:dyDescent="0.25">
      <c r="A92" s="6" t="s">
        <v>108</v>
      </c>
      <c r="B92" s="9">
        <v>3910.8509401531301</v>
      </c>
      <c r="C92" s="16"/>
    </row>
    <row r="93" spans="1:9" x14ac:dyDescent="0.25">
      <c r="A93" s="7">
        <v>20234</v>
      </c>
      <c r="B93" s="9">
        <v>3517.0503173964989</v>
      </c>
      <c r="C93" s="16"/>
    </row>
    <row r="94" spans="1:9" x14ac:dyDescent="0.25">
      <c r="A94" s="7">
        <v>20241</v>
      </c>
      <c r="B94" s="9">
        <v>3361.7114195404297</v>
      </c>
      <c r="C94" s="16"/>
      <c r="I94" s="10"/>
    </row>
    <row r="95" spans="1:9" x14ac:dyDescent="0.25">
      <c r="A95" s="7">
        <v>20242</v>
      </c>
      <c r="B95" s="9">
        <v>3673.7828594415796</v>
      </c>
      <c r="C95" s="16"/>
    </row>
  </sheetData>
  <pageMargins left="0.7" right="0.7" top="0.75" bottom="0.75" header="0.511811023622047" footer="0.511811023622047"/>
  <pageSetup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6</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About</vt:lpstr>
      <vt:lpstr>IAIAI</vt:lpstr>
      <vt:lpstr>x</vt:lpstr>
      <vt:lpst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Prashant Das</cp:lastModifiedBy>
  <cp:revision>12</cp:revision>
  <dcterms:created xsi:type="dcterms:W3CDTF">2023-07-09T04:10:47Z</dcterms:created>
  <dcterms:modified xsi:type="dcterms:W3CDTF">2024-08-10T09:06:47Z</dcterms:modified>
  <dc:language>en-US</dc:language>
</cp:coreProperties>
</file>