
<file path=[Content_Types].xml><?xml version="1.0" encoding="utf-8"?>
<Types xmlns="http://schemas.openxmlformats.org/package/2006/content-type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D:\IIM A Indices\ISALPI 2024 Q3\Processed Data\"/>
    </mc:Choice>
  </mc:AlternateContent>
  <xr:revisionPtr revIDLastSave="0" documentId="13_ncr:1_{EB86669F-3AF2-4A0B-84B1-445615DB1740}" xr6:coauthVersionLast="47" xr6:coauthVersionMax="47" xr10:uidLastSave="{00000000-0000-0000-0000-000000000000}"/>
  <bookViews>
    <workbookView xWindow="-108" yWindow="-108" windowWidth="23256" windowHeight="12576" activeTab="4" xr2:uid="{CFAF973F-A334-412D-A213-A4B307CC1425}"/>
  </bookViews>
  <sheets>
    <sheet name="Introduction" sheetId="1" r:id="rId1"/>
    <sheet name="ISALPI December 2024" sheetId="2" r:id="rId2"/>
    <sheet name="Characteristics of Parcels" sheetId="11" r:id="rId3"/>
    <sheet name="States" sheetId="12" r:id="rId4"/>
    <sheet name="Districts" sheetId="8" r:id="rId5"/>
  </sheets>
  <definedNames>
    <definedName name="_xlchart.v5.0" hidden="1">States!$B$11</definedName>
    <definedName name="_xlchart.v5.1" hidden="1">States!$B$12:$B$34</definedName>
    <definedName name="_xlchart.v5.10" hidden="1">States!$D$11</definedName>
    <definedName name="_xlchart.v5.11" hidden="1">States!$D$12:$D$34</definedName>
    <definedName name="_xlchart.v5.2" hidden="1">States!$C$11</definedName>
    <definedName name="_xlchart.v5.3" hidden="1">States!$C$12:$C$34</definedName>
    <definedName name="_xlchart.v5.4" hidden="1">States!$D$11</definedName>
    <definedName name="_xlchart.v5.5" hidden="1">States!$D$12:$D$34</definedName>
    <definedName name="_xlchart.v5.6" hidden="1">States!$B$11</definedName>
    <definedName name="_xlchart.v5.7" hidden="1">States!$B$12:$B$34</definedName>
    <definedName name="_xlchart.v5.8" hidden="1">States!$C$11</definedName>
    <definedName name="_xlchart.v5.9" hidden="1">States!$C$12:$C$34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5" i="2" l="1"/>
  <c r="G35" i="2"/>
  <c r="F36" i="2"/>
  <c r="G36" i="2"/>
  <c r="F37" i="2"/>
  <c r="G37" i="2"/>
  <c r="F34" i="2"/>
  <c r="F33" i="2"/>
  <c r="G34" i="2"/>
  <c r="G33" i="2"/>
</calcChain>
</file>

<file path=xl/sharedStrings.xml><?xml version="1.0" encoding="utf-8"?>
<sst xmlns="http://schemas.openxmlformats.org/spreadsheetml/2006/main" count="578" uniqueCount="326">
  <si>
    <r>
      <t xml:space="preserve">Please cite as: </t>
    </r>
    <r>
      <rPr>
        <b/>
        <sz val="11"/>
        <color theme="1"/>
        <rFont val="Calibri"/>
        <family val="2"/>
      </rPr>
      <t>Das, P .(2022). ISALPI: IIMA SFarmsIndia Agri Land Price Index. IIM Ahmedabad Working Paper</t>
    </r>
  </si>
  <si>
    <t>What is ISALPI?</t>
  </si>
  <si>
    <t>Website:</t>
  </si>
  <si>
    <t>ISALPI Website</t>
  </si>
  <si>
    <t>Project Lead</t>
  </si>
  <si>
    <t>Dr. Prashant Das</t>
  </si>
  <si>
    <t>Associate Professor (Finance and Accounting/Real Estate)</t>
  </si>
  <si>
    <t>Finance and Accounting Area</t>
  </si>
  <si>
    <t>Indian Institute of Management, Ahmedabad</t>
  </si>
  <si>
    <t>Media Inquiries</t>
  </si>
  <si>
    <t>DISCLAIMER</t>
  </si>
  <si>
    <t xml:space="preserve">These materials (the index data, text and exhibits) have been prepared solely for informational purposes based upon information from SFarmsIndia and other sources believed to be reliable. IIMA reserves the rights to modify the index methodology (or the underlying data and models) any time in the future that may lead to retrospective changes to already published/released index information. These materials (or any part thereof) may not be modified, reverse-engineered, reproduced or distributed in any form or by any means, or stored in a database or retrieval system, without the prior written permission of IIM Ahmedabad. IIM Ahmedabad (or affiliated / non-affiliated persons involved in producing these materials) Indices Parties are not responsible for any errors or omissions, regardless of the cause, for the results obtained from the use of the Content. IIM Ahmedabad, SFarmsIndia and all individuals involved in producing these materials disclaim any (and all) warranties (expressed or implied); including but not limited to their fitness for a particular purpose (or use) or freedom from errors. In no event shall IIM Ahmedabad, SFarmsIndia or individuals involved will be liable to any party for any direct, indirect, incidental, exemplary, compensatory, punitive, special or consequential damages, costs, expenses, legal fees, or losses (including, without limitation, lost income or lost profits and opportunity costs) in connection with any use of the materials even. </t>
  </si>
  <si>
    <t>YM</t>
  </si>
  <si>
    <t>ISALPI</t>
  </si>
  <si>
    <t>2019.01</t>
  </si>
  <si>
    <t>2019.02</t>
  </si>
  <si>
    <t>2019.03</t>
  </si>
  <si>
    <t>2019.04</t>
  </si>
  <si>
    <t>2019.05</t>
  </si>
  <si>
    <t>2019.06</t>
  </si>
  <si>
    <t>2019.07</t>
  </si>
  <si>
    <t>2019.08</t>
  </si>
  <si>
    <t>2019.09</t>
  </si>
  <si>
    <t>2019.10</t>
  </si>
  <si>
    <t>2019.11</t>
  </si>
  <si>
    <t>2019.12</t>
  </si>
  <si>
    <t>2020.01</t>
  </si>
  <si>
    <t>2020.02</t>
  </si>
  <si>
    <t>2020.03</t>
  </si>
  <si>
    <t>2020.04</t>
  </si>
  <si>
    <t>2020.05</t>
  </si>
  <si>
    <t>2020.06</t>
  </si>
  <si>
    <t>2020.07</t>
  </si>
  <si>
    <t>2020.08</t>
  </si>
  <si>
    <t>2020.09</t>
  </si>
  <si>
    <t>2020.10</t>
  </si>
  <si>
    <t>2020.11</t>
  </si>
  <si>
    <t>2020.12</t>
  </si>
  <si>
    <t>2021.01</t>
  </si>
  <si>
    <t>2021.02</t>
  </si>
  <si>
    <t>2021.03</t>
  </si>
  <si>
    <t>2021.04</t>
  </si>
  <si>
    <t>2021.05</t>
  </si>
  <si>
    <t>2021.06</t>
  </si>
  <si>
    <t>2021.07</t>
  </si>
  <si>
    <t>2021.08</t>
  </si>
  <si>
    <t>2021.09</t>
  </si>
  <si>
    <t>2021.10</t>
  </si>
  <si>
    <t>2021.11</t>
  </si>
  <si>
    <t>2021.12</t>
  </si>
  <si>
    <t>2022.01</t>
  </si>
  <si>
    <t>2022.02</t>
  </si>
  <si>
    <t>2022.03</t>
  </si>
  <si>
    <t>2022.04</t>
  </si>
  <si>
    <t>2022.05</t>
  </si>
  <si>
    <t>2022.06</t>
  </si>
  <si>
    <t>2022.07</t>
  </si>
  <si>
    <t>2022.08</t>
  </si>
  <si>
    <t>2022.09</t>
  </si>
  <si>
    <t>2022.10</t>
  </si>
  <si>
    <t>2022.11</t>
  </si>
  <si>
    <t>2022.12</t>
  </si>
  <si>
    <t>2023.01</t>
  </si>
  <si>
    <t>2023.02</t>
  </si>
  <si>
    <t>2023.03</t>
  </si>
  <si>
    <t>2023.04</t>
  </si>
  <si>
    <t>2023.05</t>
  </si>
  <si>
    <t>2023.06</t>
  </si>
  <si>
    <t>2023.07</t>
  </si>
  <si>
    <t>2023.08</t>
  </si>
  <si>
    <t>2023.09</t>
  </si>
  <si>
    <t>2023.10</t>
  </si>
  <si>
    <t>2023.11</t>
  </si>
  <si>
    <t>2023.12</t>
  </si>
  <si>
    <t>2024.01</t>
  </si>
  <si>
    <t>2024.02</t>
  </si>
  <si>
    <t>2024.03</t>
  </si>
  <si>
    <t>2024.04</t>
  </si>
  <si>
    <t>Delhi</t>
  </si>
  <si>
    <t>Haryana</t>
  </si>
  <si>
    <t>Telangana</t>
  </si>
  <si>
    <t>Uttarakhand</t>
  </si>
  <si>
    <t>Andhra Pradesh</t>
  </si>
  <si>
    <t>Goa</t>
  </si>
  <si>
    <t>Himachal Pradesh</t>
  </si>
  <si>
    <t>Rajasthan</t>
  </si>
  <si>
    <t>Uttar Pradesh</t>
  </si>
  <si>
    <t>Gujarat</t>
  </si>
  <si>
    <t>Bihar</t>
  </si>
  <si>
    <t>Karnataka</t>
  </si>
  <si>
    <t>Punjab</t>
  </si>
  <si>
    <t>Kerala</t>
  </si>
  <si>
    <t>Odisha</t>
  </si>
  <si>
    <t>West Bengal</t>
  </si>
  <si>
    <t>Chhattisgarh</t>
  </si>
  <si>
    <t>Tamil Nadu</t>
  </si>
  <si>
    <t>Madhya Pradesh</t>
  </si>
  <si>
    <t>Maharashtra</t>
  </si>
  <si>
    <t>Table 1: ISALPI State Price Multiple</t>
  </si>
  <si>
    <t>State</t>
  </si>
  <si>
    <t>A similar land parcel will sell, on average, for:</t>
  </si>
  <si>
    <t>A land parcel with certain attributes sells at Rs. 1 crore in Uttarakhand (Multiple =1).</t>
  </si>
  <si>
    <t>1.25 crore in Telangana (Multiple = 1.25)</t>
  </si>
  <si>
    <t>ISALPI State Wise Price Multiple</t>
  </si>
  <si>
    <t>Price Multiple</t>
  </si>
  <si>
    <t>ISALPI District Wise Price Multiple</t>
  </si>
  <si>
    <t>District</t>
  </si>
  <si>
    <t>Gurugram</t>
  </si>
  <si>
    <t>Rewari</t>
  </si>
  <si>
    <t>Gautam Buddh Nagar</t>
  </si>
  <si>
    <t>Khammam</t>
  </si>
  <si>
    <t>Ranga Reddy</t>
  </si>
  <si>
    <t>Sahibzada Ajit Singh Nagar</t>
  </si>
  <si>
    <t>Jhajjar</t>
  </si>
  <si>
    <t>Eluru</t>
  </si>
  <si>
    <t>East Godavari</t>
  </si>
  <si>
    <t>Gandhinagar</t>
  </si>
  <si>
    <t>Palwal</t>
  </si>
  <si>
    <t>Junagadh</t>
  </si>
  <si>
    <t>Nalgonda</t>
  </si>
  <si>
    <t>Krishna</t>
  </si>
  <si>
    <t>Bangalore Rural</t>
  </si>
  <si>
    <t>Bijapur</t>
  </si>
  <si>
    <t>Satara</t>
  </si>
  <si>
    <t>Sonepat</t>
  </si>
  <si>
    <t>Udham Singh Nagar</t>
  </si>
  <si>
    <t>Karimnagar</t>
  </si>
  <si>
    <t>Medak</t>
  </si>
  <si>
    <t>Guntur</t>
  </si>
  <si>
    <t>Srikakulam</t>
  </si>
  <si>
    <t>Sangareddy</t>
  </si>
  <si>
    <t>Kurnool</t>
  </si>
  <si>
    <t>Vikarabad</t>
  </si>
  <si>
    <t>Adilabad</t>
  </si>
  <si>
    <t>Amroha</t>
  </si>
  <si>
    <t>Mahabubnagar</t>
  </si>
  <si>
    <t>Solapur</t>
  </si>
  <si>
    <t>Yadadri Bhuvanagiri</t>
  </si>
  <si>
    <t>Kottayam</t>
  </si>
  <si>
    <t>Meerut</t>
  </si>
  <si>
    <t>Vizianagaram</t>
  </si>
  <si>
    <t>Muzaffarnagar</t>
  </si>
  <si>
    <t>Alwar</t>
  </si>
  <si>
    <t>Aligarh</t>
  </si>
  <si>
    <t>Kanchipuram</t>
  </si>
  <si>
    <t>Nellore</t>
  </si>
  <si>
    <t>Anand</t>
  </si>
  <si>
    <t>Nizamabad</t>
  </si>
  <si>
    <t>Akola</t>
  </si>
  <si>
    <t>Hyderabad</t>
  </si>
  <si>
    <t>Thrissur</t>
  </si>
  <si>
    <t>Osmanabad</t>
  </si>
  <si>
    <t>Uttara Kannada</t>
  </si>
  <si>
    <t>Palghar</t>
  </si>
  <si>
    <t>Vishakhapatnam</t>
  </si>
  <si>
    <t>Indore</t>
  </si>
  <si>
    <t>West Godavari</t>
  </si>
  <si>
    <t>Panchkula</t>
  </si>
  <si>
    <t>Raipur</t>
  </si>
  <si>
    <t>Ludhiana</t>
  </si>
  <si>
    <t>Rajkot</t>
  </si>
  <si>
    <t>Vellore</t>
  </si>
  <si>
    <t>Sri Potti Sriramulu Nellore</t>
  </si>
  <si>
    <t>Jaipur</t>
  </si>
  <si>
    <t>Prakasam</t>
  </si>
  <si>
    <t>Jodhpur</t>
  </si>
  <si>
    <t>Anantapuram</t>
  </si>
  <si>
    <t>Bharuch</t>
  </si>
  <si>
    <t>Thiruvallur</t>
  </si>
  <si>
    <t>Kamareddy</t>
  </si>
  <si>
    <t>Wayanad</t>
  </si>
  <si>
    <t>Bhopal</t>
  </si>
  <si>
    <t>Raigad</t>
  </si>
  <si>
    <t>Bidar</t>
  </si>
  <si>
    <t>Ratnagiri</t>
  </si>
  <si>
    <t>Ahmednagar</t>
  </si>
  <si>
    <t>Sehore</t>
  </si>
  <si>
    <t>Kodagu</t>
  </si>
  <si>
    <t>Thane</t>
  </si>
  <si>
    <t>Bijnor</t>
  </si>
  <si>
    <t>Tiruvallur</t>
  </si>
  <si>
    <t>Krishnagiri</t>
  </si>
  <si>
    <t>Hassan</t>
  </si>
  <si>
    <t>Latur</t>
  </si>
  <si>
    <t>Dharwad</t>
  </si>
  <si>
    <t>Buldhana</t>
  </si>
  <si>
    <t>Pune</t>
  </si>
  <si>
    <t>Chamarajanagar</t>
  </si>
  <si>
    <t>Dhule</t>
  </si>
  <si>
    <t>Mandya</t>
  </si>
  <si>
    <t>Ramanagara</t>
  </si>
  <si>
    <t>Mathura</t>
  </si>
  <si>
    <t>Salem</t>
  </si>
  <si>
    <t>Chikkamagaluru</t>
  </si>
  <si>
    <t>Erode</t>
  </si>
  <si>
    <t>Mysuru</t>
  </si>
  <si>
    <t>Siddipet</t>
  </si>
  <si>
    <t>Nagarkurnool</t>
  </si>
  <si>
    <t>Ghaziabad</t>
  </si>
  <si>
    <t>Namakkal</t>
  </si>
  <si>
    <t>Thanjavur</t>
  </si>
  <si>
    <t>Nashik</t>
  </si>
  <si>
    <t>Tiruppur</t>
  </si>
  <si>
    <t>Chittoor</t>
  </si>
  <si>
    <t>Udupi</t>
  </si>
  <si>
    <t>Coimbatore</t>
  </si>
  <si>
    <t>Haridwar</t>
  </si>
  <si>
    <t>Dakshina Kannada</t>
  </si>
  <si>
    <t>Warangal</t>
  </si>
  <si>
    <t>Davanagere</t>
  </si>
  <si>
    <t>Idukki</t>
  </si>
  <si>
    <t>Dharmapuri</t>
  </si>
  <si>
    <t>Raichur</t>
  </si>
  <si>
    <t>Bulandshahar</t>
  </si>
  <si>
    <t>Jabalpur</t>
  </si>
  <si>
    <t>Bareilly</t>
  </si>
  <si>
    <t>Belagavi</t>
  </si>
  <si>
    <t>Kanpur Nagar</t>
  </si>
  <si>
    <t>Karur</t>
  </si>
  <si>
    <t>Kutch</t>
  </si>
  <si>
    <t>Jalgaon</t>
  </si>
  <si>
    <t>Surendranagar</t>
  </si>
  <si>
    <t>Rajnandgaon</t>
  </si>
  <si>
    <t>Gulbarga</t>
  </si>
  <si>
    <t>Khandwa</t>
  </si>
  <si>
    <t>Tumakuru</t>
  </si>
  <si>
    <t>Dindigul</t>
  </si>
  <si>
    <t>Palakkad</t>
  </si>
  <si>
    <t>Chhindwara</t>
  </si>
  <si>
    <t>Kanyakumari</t>
  </si>
  <si>
    <t>Durg</t>
  </si>
  <si>
    <t>Koppal</t>
  </si>
  <si>
    <t>Saharanpur</t>
  </si>
  <si>
    <t>YSR District</t>
  </si>
  <si>
    <t>Ahmedabad</t>
  </si>
  <si>
    <t>Bellary</t>
  </si>
  <si>
    <t>Chikballapur</t>
  </si>
  <si>
    <t>Bikaner</t>
  </si>
  <si>
    <t>Jamnagar</t>
  </si>
  <si>
    <t>Tiruvannamalai</t>
  </si>
  <si>
    <t>Kolar</t>
  </si>
  <si>
    <t>Tumkur</t>
  </si>
  <si>
    <t>Kolhapur</t>
  </si>
  <si>
    <t>Vadodara</t>
  </si>
  <si>
    <t>Sindhudurg</t>
  </si>
  <si>
    <t xml:space="preserve">Viluppuram </t>
  </si>
  <si>
    <t>Aurangabad</t>
  </si>
  <si>
    <t>Hoshiarpur</t>
  </si>
  <si>
    <t>Amravati</t>
  </si>
  <si>
    <t>Lucknow</t>
  </si>
  <si>
    <t>Chitradurga</t>
  </si>
  <si>
    <t>Yadgir</t>
  </si>
  <si>
    <t>Sri Sathya Sai</t>
  </si>
  <si>
    <t>Koraput</t>
  </si>
  <si>
    <t>Bangalore Urban</t>
  </si>
  <si>
    <t>Wardha</t>
  </si>
  <si>
    <t>Nanded</t>
  </si>
  <si>
    <t>Unnao</t>
  </si>
  <si>
    <t>Nagpur</t>
  </si>
  <si>
    <t>Bankura</t>
  </si>
  <si>
    <t>Thoothukudi</t>
  </si>
  <si>
    <t>Madurai</t>
  </si>
  <si>
    <t>Purulia</t>
  </si>
  <si>
    <t>Tiruchirappalli</t>
  </si>
  <si>
    <t>Seoni</t>
  </si>
  <si>
    <t>Dewas</t>
  </si>
  <si>
    <t>Pudukkottai</t>
  </si>
  <si>
    <t>Tirunelveli</t>
  </si>
  <si>
    <t>Yavatmal</t>
  </si>
  <si>
    <t>Virudhunagar</t>
  </si>
  <si>
    <t>Satna</t>
  </si>
  <si>
    <t>Theni</t>
  </si>
  <si>
    <t>A land parcel with certain attributes sells at 1 crore in Anand, Gujarat (multiple=1)</t>
  </si>
  <si>
    <t>Characteristics of Listed Parcels in our Data</t>
  </si>
  <si>
    <t>Z.Others</t>
  </si>
  <si>
    <t>Acres (Average)</t>
  </si>
  <si>
    <t>Misra Center for Financial Markets and Economy</t>
  </si>
  <si>
    <t>Note:</t>
  </si>
  <si>
    <t>Interpreting Table 1:</t>
  </si>
  <si>
    <t>Interpreting Table 2:</t>
  </si>
  <si>
    <t>Average Distance from Nearest Town/City</t>
  </si>
  <si>
    <t>Average Acerage across States</t>
  </si>
  <si>
    <t>Table 2: ISALPI District Price Multiple</t>
  </si>
  <si>
    <t>The multiples are based on an assumption that parcel attributes are otherwise similar.</t>
  </si>
  <si>
    <t>Several districts are excluded due to low sample sizes.</t>
  </si>
  <si>
    <t>Table 2 multiples are based on ISALPI analytics.</t>
  </si>
  <si>
    <t>Table 1 multiples are based on ISALPI analytics.</t>
  </si>
  <si>
    <t>The tables in this section are based on raw listing data available on Sfarms India.</t>
  </si>
  <si>
    <t>Who devlops and maintains ISALPI?</t>
  </si>
  <si>
    <t>ISALPI stands for IIMA-SFarmsIndia Agri Land Price Index. It is a monthly, “constant quality” price index of agricultural land in India.</t>
  </si>
  <si>
    <t xml:space="preserve">ISALPI is developed by IIM Ahmedabad (IIMA), the premier management school of India in collaboration with SFarmsIndia, a Hyderabad-based Agri Land Market place. On 25th November 2021, IIMA and SFarmsIndia signed an MoU to jointly maintain and update the index. </t>
  </si>
  <si>
    <t>Assam</t>
  </si>
  <si>
    <t>Avg. Dist.(Miles)</t>
  </si>
  <si>
    <t>Average Distance from Airport</t>
  </si>
  <si>
    <t>Avg. Dist (Miles)</t>
  </si>
  <si>
    <t>5 crore in Delhi (Multiple = 5)</t>
  </si>
  <si>
    <t>1.75 crore in Haryana (Multiple = 1.75)</t>
  </si>
  <si>
    <t>Karnal</t>
  </si>
  <si>
    <t>Alluri Sitharama Raju</t>
  </si>
  <si>
    <t>Palnadu</t>
  </si>
  <si>
    <t>Baghpat</t>
  </si>
  <si>
    <t>Ananthapuramu</t>
  </si>
  <si>
    <t>Raisen</t>
  </si>
  <si>
    <t>Sangli</t>
  </si>
  <si>
    <t>Chikkaballapura</t>
  </si>
  <si>
    <t>Betul</t>
  </si>
  <si>
    <t>Bundi</t>
  </si>
  <si>
    <t>Moradabad</t>
  </si>
  <si>
    <t>Kasaragod</t>
  </si>
  <si>
    <t>A similar land parcel will sell, on an average, for:</t>
  </si>
  <si>
    <t>3.25 crore in Gurugram, Harayana</t>
  </si>
  <si>
    <t>1.75 crore in Gautam Buddh Nagar, Uttar Pradesh</t>
  </si>
  <si>
    <t>0.5 crore in Dharwad, Karnataka</t>
  </si>
  <si>
    <t>Manager- Misra Centre for Financial Markets and Economy</t>
  </si>
  <si>
    <t>Email: manager-misracentre@iima.ac.in</t>
  </si>
  <si>
    <t>Phone: +91 79.7152.4464</t>
  </si>
  <si>
    <t>0.75 crore in Punjab (Multiple = 0.75)</t>
  </si>
  <si>
    <t>ISALPI December 2024</t>
  </si>
  <si>
    <t>Mr. Kapil Shukla</t>
  </si>
  <si>
    <t>Since</t>
  </si>
  <si>
    <t>CAGR</t>
  </si>
  <si>
    <t>Cummulative Monthly Growth Rate</t>
  </si>
  <si>
    <t>Average</t>
  </si>
  <si>
    <t>Y-o-Y</t>
  </si>
  <si>
    <t>M-o-M</t>
  </si>
  <si>
    <t>NTR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</si>
</sst>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 yyyy"/>
  </numFmts>
  <fonts count="13" x14ac:knownFonts="1">
    <font>
      <sz val="11"/>
      <color theme="1"/>
      <name val="Calibri"/>
      <family val="2"/>
    </font>
    <font>
      <b/>
      <sz val="11"/>
      <color theme="1"/>
      <name val="Calibri"/>
      <family val="2"/>
    </font>
    <font>
      <u/>
      <sz val="11"/>
      <color theme="10"/>
      <name val="Calibri"/>
      <family val="2"/>
    </font>
    <font>
      <b/>
      <u/>
      <sz val="11"/>
      <color theme="1"/>
      <name val="Calibri"/>
      <family val="2"/>
    </font>
    <font>
      <b/>
      <sz val="14"/>
      <color theme="4" tint="-0.249977111117893"/>
      <name val="Calibri"/>
      <family val="2"/>
    </font>
    <font>
      <sz val="12"/>
      <color theme="4" tint="-0.249977111117893"/>
      <name val="Calibri"/>
      <family val="2"/>
    </font>
    <font>
      <sz val="11"/>
      <color rgb="FF000000"/>
      <name val="Calibri"/>
      <family val="2"/>
    </font>
    <font>
      <b/>
      <sz val="11"/>
      <color theme="4" tint="-0.249977111117893"/>
      <name val="Calibri"/>
      <family val="2"/>
    </font>
    <font>
      <b/>
      <sz val="16"/>
      <color theme="4" tint="-0.249977111117893"/>
      <name val="Calibri"/>
      <family val="2"/>
    </font>
    <font>
      <sz val="14"/>
      <color theme="4" tint="-0.249977111117893"/>
      <name val="Calibri"/>
      <family val="2"/>
    </font>
    <font>
      <b/>
      <sz val="14"/>
      <color theme="4"/>
      <name val="Calibri"/>
      <family val="2"/>
    </font>
    <font>
      <b/>
      <sz val="12"/>
      <color theme="4" tint="-0.249977111117893"/>
      <name val="Calibri"/>
      <family val="2"/>
    </font>
    <font>
      <u/>
      <sz val="11"/>
      <color theme="1"/>
      <name val="Calibri"/>
      <family val="2"/>
    </font>
  </fonts>
  <fills count="2">
    <fill>
      <patternFill patternType="none"/>
    </fill>
    <fill>
      <patternFill patternType="gray125"/>
    </fill>
  </fills>
  <borders count="54">
    <border>
      <left/>
      <right/>
      <top/>
      <bottom/>
      <diagonal/>
    </border>
    <border>
      <left style="thin">
        <color theme="4" tint="-0.499984740745262"/>
      </left>
      <right/>
      <top style="thin">
        <color theme="4" tint="-0.499984740745262"/>
      </top>
      <bottom/>
      <diagonal/>
    </border>
    <border>
      <left/>
      <right/>
      <top style="thin">
        <color theme="4" tint="-0.499984740745262"/>
      </top>
      <bottom/>
      <diagonal/>
    </border>
    <border>
      <left/>
      <right style="thin">
        <color theme="4" tint="-0.499984740745262"/>
      </right>
      <top style="thin">
        <color theme="4" tint="-0.499984740745262"/>
      </top>
      <bottom/>
      <diagonal/>
    </border>
    <border>
      <left style="thin">
        <color theme="4" tint="-0.499984740745262"/>
      </left>
      <right/>
      <top/>
      <bottom/>
      <diagonal/>
    </border>
    <border>
      <left/>
      <right style="thin">
        <color theme="4" tint="-0.499984740745262"/>
      </right>
      <top/>
      <bottom/>
      <diagonal/>
    </border>
    <border>
      <left style="thin">
        <color theme="4" tint="-0.499984740745262"/>
      </left>
      <right/>
      <top/>
      <bottom style="thin">
        <color theme="4" tint="-0.499984740745262"/>
      </bottom>
      <diagonal/>
    </border>
    <border>
      <left/>
      <right/>
      <top/>
      <bottom style="thin">
        <color theme="4" tint="-0.499984740745262"/>
      </bottom>
      <diagonal/>
    </border>
    <border>
      <left/>
      <right style="thin">
        <color theme="4" tint="-0.499984740745262"/>
      </right>
      <top/>
      <bottom style="thin">
        <color theme="4" tint="-0.499984740745262"/>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rgb="FF002060"/>
      </left>
      <right style="thin">
        <color rgb="FF002060"/>
      </right>
      <top style="thin">
        <color rgb="FF002060"/>
      </top>
      <bottom style="thin">
        <color rgb="FF002060"/>
      </bottom>
      <diagonal/>
    </border>
    <border>
      <left style="thin">
        <color rgb="FF002060"/>
      </left>
      <right/>
      <top style="thin">
        <color rgb="FF002060"/>
      </top>
      <bottom style="thin">
        <color rgb="FF002060"/>
      </bottom>
      <diagonal/>
    </border>
    <border>
      <left/>
      <right/>
      <top style="thin">
        <color rgb="FF002060"/>
      </top>
      <bottom style="thin">
        <color rgb="FF002060"/>
      </bottom>
      <diagonal/>
    </border>
    <border>
      <left/>
      <right style="thin">
        <color rgb="FF002060"/>
      </right>
      <top style="thin">
        <color rgb="FF002060"/>
      </top>
      <bottom style="thin">
        <color rgb="FF002060"/>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right/>
      <top style="dashed">
        <color rgb="FF002060"/>
      </top>
      <bottom/>
      <diagonal/>
    </border>
    <border>
      <left/>
      <right style="dashed">
        <color rgb="FF002060"/>
      </right>
      <top style="dashed">
        <color rgb="FF002060"/>
      </top>
      <bottom/>
      <diagonal/>
    </border>
    <border>
      <left style="dashed">
        <color rgb="FF002060"/>
      </left>
      <right/>
      <top/>
      <bottom style="dashed">
        <color rgb="FF002060"/>
      </bottom>
      <diagonal/>
    </border>
    <border>
      <left/>
      <right/>
      <top/>
      <bottom style="dashed">
        <color rgb="FF002060"/>
      </bottom>
      <diagonal/>
    </border>
    <border>
      <left/>
      <right style="dashed">
        <color rgb="FF002060"/>
      </right>
      <top/>
      <bottom style="dashed">
        <color rgb="FF002060"/>
      </bottom>
      <diagonal/>
    </border>
    <border>
      <left style="dashed">
        <color rgb="FF002060"/>
      </left>
      <right/>
      <top/>
      <bottom/>
      <diagonal/>
    </border>
    <border>
      <left/>
      <right style="dashed">
        <color rgb="FF00206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ashed">
        <color rgb="FF002060"/>
      </right>
      <top style="thin">
        <color indexed="64"/>
      </top>
      <bottom/>
      <diagonal/>
    </border>
    <border>
      <left style="dashed">
        <color rgb="FF002060"/>
      </left>
      <right style="thin">
        <color indexed="64"/>
      </right>
      <top style="thin">
        <color indexed="64"/>
      </top>
      <bottom/>
      <diagonal/>
    </border>
    <border>
      <left style="thin">
        <color indexed="64"/>
      </left>
      <right style="dashed">
        <color rgb="FF002060"/>
      </right>
      <top/>
      <bottom/>
      <diagonal/>
    </border>
    <border>
      <left style="dashed">
        <color rgb="FF002060"/>
      </left>
      <right style="thin">
        <color indexed="64"/>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152">
    <xf numFmtId="0" fontId="0" fillId="0" borderId="0" xfId="0"/>
    <xf numFmtId="0" fontId="1" fillId="0" borderId="0" xfId="0" applyFont="1"/>
    <xf numFmtId="0" fontId="0" fillId="0" borderId="1" xfId="0" applyBorder="1"/>
    <xf numFmtId="0" fontId="0" fillId="0" borderId="2" xfId="0" applyBorder="1"/>
    <xf numFmtId="0" fontId="0" fillId="0" borderId="3" xfId="0" applyBorder="1"/>
    <xf numFmtId="0" fontId="0" fillId="0" borderId="5" xfId="0" applyBorder="1"/>
    <xf numFmtId="0" fontId="0" fillId="0" borderId="4" xfId="0" applyBorder="1"/>
    <xf numFmtId="0" fontId="0" fillId="0" borderId="6" xfId="0" applyBorder="1"/>
    <xf numFmtId="0" fontId="0" fillId="0" borderId="7" xfId="0" applyBorder="1"/>
    <xf numFmtId="0" fontId="0" fillId="0" borderId="8" xfId="0" applyBorder="1"/>
    <xf numFmtId="0" fontId="2" fillId="0" borderId="0" xfId="1" applyAlignment="1"/>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9" xfId="0" applyBorder="1"/>
    <xf numFmtId="0" fontId="0" fillId="0" borderId="10" xfId="0" applyBorder="1"/>
    <xf numFmtId="0" fontId="0" fillId="0" borderId="11" xfId="0" applyBorder="1"/>
    <xf numFmtId="0" fontId="0" fillId="0" borderId="13" xfId="0" applyBorder="1"/>
    <xf numFmtId="0" fontId="0" fillId="0" borderId="12" xfId="0" applyBorder="1"/>
    <xf numFmtId="0" fontId="6" fillId="0" borderId="0" xfId="0" applyFont="1"/>
    <xf numFmtId="0" fontId="0" fillId="0" borderId="24" xfId="0"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31" xfId="0" applyBorder="1"/>
    <xf numFmtId="0" fontId="0" fillId="0" borderId="32" xfId="0" applyBorder="1"/>
    <xf numFmtId="0" fontId="1" fillId="0" borderId="17" xfId="0" applyFont="1" applyBorder="1"/>
    <xf numFmtId="0" fontId="1" fillId="0" borderId="0" xfId="0" applyFont="1" applyAlignment="1">
      <alignment horizontal="center"/>
    </xf>
    <xf numFmtId="0" fontId="5" fillId="0" borderId="0" xfId="0" applyFont="1"/>
    <xf numFmtId="0" fontId="4" fillId="0" borderId="0" xfId="0" applyFont="1"/>
    <xf numFmtId="0" fontId="7" fillId="0" borderId="0" xfId="0" applyFont="1" applyAlignment="1">
      <alignment horizontal="center"/>
    </xf>
    <xf numFmtId="0" fontId="1" fillId="0" borderId="35" xfId="0" applyFont="1" applyBorder="1" applyAlignment="1">
      <alignment horizontal="center"/>
    </xf>
    <xf numFmtId="0" fontId="0" fillId="0" borderId="35" xfId="0" applyBorder="1"/>
    <xf numFmtId="0" fontId="1" fillId="0" borderId="36" xfId="0" applyFont="1" applyBorder="1" applyAlignment="1">
      <alignment horizontal="center"/>
    </xf>
    <xf numFmtId="0" fontId="0" fillId="0" borderId="37" xfId="0" applyBorder="1"/>
    <xf numFmtId="0" fontId="0" fillId="0" borderId="37" xfId="0" applyBorder="1" applyAlignment="1">
      <alignment horizontal="left"/>
    </xf>
    <xf numFmtId="2" fontId="0" fillId="0" borderId="38" xfId="0" applyNumberFormat="1" applyBorder="1" applyAlignment="1">
      <alignment horizontal="left"/>
    </xf>
    <xf numFmtId="1" fontId="0" fillId="0" borderId="37" xfId="0" applyNumberFormat="1" applyBorder="1"/>
    <xf numFmtId="1" fontId="0" fillId="0" borderId="38" xfId="0" applyNumberFormat="1" applyBorder="1"/>
    <xf numFmtId="0" fontId="0" fillId="0" borderId="0" xfId="0" applyAlignment="1">
      <alignment horizontal="center"/>
    </xf>
    <xf numFmtId="0" fontId="10" fillId="0" borderId="0" xfId="0" applyFont="1" applyAlignment="1">
      <alignment horizontal="center"/>
    </xf>
    <xf numFmtId="0" fontId="0" fillId="0" borderId="38" xfId="0" applyBorder="1"/>
    <xf numFmtId="0" fontId="0" fillId="0" borderId="42" xfId="0" applyBorder="1"/>
    <xf numFmtId="1" fontId="0" fillId="0" borderId="0" xfId="0" applyNumberFormat="1" applyAlignment="1">
      <alignment horizontal="center"/>
    </xf>
    <xf numFmtId="0" fontId="1" fillId="0" borderId="35" xfId="0" applyFont="1" applyBorder="1"/>
    <xf numFmtId="0" fontId="0" fillId="0" borderId="36" xfId="0" applyBorder="1" applyAlignment="1">
      <alignment horizontal="center"/>
    </xf>
    <xf numFmtId="0" fontId="11" fillId="0" borderId="0" xfId="0" applyFont="1" applyAlignment="1">
      <alignment horizontal="center"/>
    </xf>
    <xf numFmtId="0" fontId="11" fillId="0" borderId="0" xfId="0" applyFont="1"/>
    <xf numFmtId="0" fontId="0" fillId="0" borderId="23" xfId="0" applyBorder="1" applyAlignment="1">
      <alignment horizontal="left"/>
    </xf>
    <xf numFmtId="0" fontId="0" fillId="0" borderId="0" xfId="0" applyAlignment="1">
      <alignment horizontal="left"/>
    </xf>
    <xf numFmtId="0" fontId="0" fillId="0" borderId="24" xfId="0" applyBorder="1" applyAlignment="1">
      <alignment horizontal="left"/>
    </xf>
    <xf numFmtId="0" fontId="12" fillId="0" borderId="0" xfId="0" applyFont="1"/>
    <xf numFmtId="164" fontId="0" fillId="0" borderId="41" xfId="0" applyNumberFormat="1" applyBorder="1"/>
    <xf numFmtId="164" fontId="0" fillId="0" borderId="38" xfId="0" applyNumberFormat="1" applyBorder="1"/>
    <xf numFmtId="2" fontId="0" fillId="0" borderId="37" xfId="0" applyNumberFormat="1" applyBorder="1"/>
    <xf numFmtId="0" fontId="0" fillId="0" borderId="51" xfId="0" applyBorder="1"/>
    <xf numFmtId="2" fontId="0" fillId="0" borderId="38" xfId="0" applyNumberFormat="1" applyBorder="1"/>
    <xf numFmtId="0" fontId="0" fillId="0" borderId="53" xfId="0" applyBorder="1"/>
    <xf numFmtId="0" fontId="0" fillId="0" borderId="41" xfId="0" applyBorder="1"/>
    <xf numFmtId="0" fontId="0" fillId="0" borderId="0" xfId="0"/>
    <xf numFmtId="0" fontId="1" fillId="0" borderId="4" xfId="0" applyFont="1" applyBorder="1"/>
    <xf numFmtId="0" fontId="1" fillId="0" borderId="0" xfId="0" applyFont="1"/>
    <xf numFmtId="0" fontId="0" fillId="0" borderId="4" xfId="0" applyBorder="1" applyAlignment="1">
      <alignment vertical="top" wrapText="1"/>
    </xf>
    <xf numFmtId="0" fontId="0" fillId="0" borderId="0" xfId="0" applyAlignment="1">
      <alignment vertical="top" wrapText="1"/>
    </xf>
    <xf numFmtId="0" fontId="0" fillId="0" borderId="5" xfId="0" applyBorder="1" applyAlignment="1">
      <alignment vertical="top" wrapText="1"/>
    </xf>
    <xf numFmtId="0" fontId="0" fillId="0" borderId="12" xfId="0" applyBorder="1" applyAlignment="1">
      <alignment horizontal="left" vertical="top" wrapText="1"/>
    </xf>
    <xf numFmtId="0" fontId="0" fillId="0" borderId="0" xfId="0"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3" fillId="0" borderId="12" xfId="0" applyFont="1" applyBorder="1"/>
    <xf numFmtId="0" fontId="3" fillId="0" borderId="0" xfId="0" applyFont="1"/>
    <xf numFmtId="0" fontId="2" fillId="0" borderId="0" xfId="1" applyAlignment="1"/>
    <xf numFmtId="0" fontId="0" fillId="0" borderId="51" xfId="0" applyBorder="1" applyAlignment="1">
      <alignment horizontal="left"/>
    </xf>
    <xf numFmtId="0" fontId="0" fillId="0" borderId="52" xfId="0" applyBorder="1" applyAlignment="1">
      <alignment horizontal="left"/>
    </xf>
    <xf numFmtId="0" fontId="0" fillId="0" borderId="53" xfId="0" applyBorder="1" applyAlignment="1">
      <alignment horizontal="left"/>
    </xf>
    <xf numFmtId="0" fontId="8" fillId="0" borderId="0" xfId="0" applyFont="1" applyAlignment="1">
      <alignment horizontal="center"/>
    </xf>
    <xf numFmtId="0" fontId="9" fillId="0" borderId="0" xfId="0" applyFont="1" applyAlignment="1">
      <alignment horizontal="center"/>
    </xf>
    <xf numFmtId="0" fontId="1" fillId="0" borderId="18" xfId="0" applyFont="1" applyBorder="1" applyAlignment="1">
      <alignment horizontal="center"/>
    </xf>
    <xf numFmtId="0" fontId="1" fillId="0" borderId="20" xfId="0" applyFont="1" applyBorder="1" applyAlignment="1">
      <alignment horizontal="center"/>
    </xf>
    <xf numFmtId="2" fontId="0" fillId="0" borderId="39" xfId="0" applyNumberFormat="1" applyBorder="1" applyAlignment="1">
      <alignment horizontal="center"/>
    </xf>
    <xf numFmtId="2" fontId="0" fillId="0" borderId="50" xfId="0" applyNumberFormat="1" applyBorder="1" applyAlignment="1">
      <alignment horizontal="center"/>
    </xf>
    <xf numFmtId="2" fontId="0" fillId="0" borderId="40" xfId="0" applyNumberFormat="1" applyBorder="1" applyAlignment="1">
      <alignment horizontal="center"/>
    </xf>
    <xf numFmtId="2" fontId="0" fillId="0" borderId="41" xfId="0" applyNumberFormat="1" applyBorder="1" applyAlignment="1">
      <alignment horizontal="center"/>
    </xf>
    <xf numFmtId="2" fontId="0" fillId="0" borderId="0" xfId="0" applyNumberFormat="1" applyAlignment="1">
      <alignment horizontal="center"/>
    </xf>
    <xf numFmtId="2" fontId="0" fillId="0" borderId="42" xfId="0" applyNumberFormat="1" applyBorder="1" applyAlignment="1">
      <alignment horizontal="center"/>
    </xf>
    <xf numFmtId="2" fontId="0" fillId="0" borderId="43" xfId="0" applyNumberFormat="1" applyBorder="1" applyAlignment="1">
      <alignment horizontal="center"/>
    </xf>
    <xf numFmtId="2" fontId="0" fillId="0" borderId="49" xfId="0" applyNumberFormat="1" applyBorder="1" applyAlignment="1">
      <alignment horizontal="center"/>
    </xf>
    <xf numFmtId="2" fontId="0" fillId="0" borderId="44" xfId="0" applyNumberFormat="1" applyBorder="1" applyAlignment="1">
      <alignment horizontal="center"/>
    </xf>
    <xf numFmtId="1" fontId="0" fillId="0" borderId="41" xfId="0" applyNumberFormat="1" applyBorder="1" applyAlignment="1">
      <alignment horizontal="center"/>
    </xf>
    <xf numFmtId="1" fontId="0" fillId="0" borderId="42" xfId="0" applyNumberFormat="1" applyBorder="1" applyAlignment="1">
      <alignment horizontal="center"/>
    </xf>
    <xf numFmtId="0" fontId="0" fillId="0" borderId="41" xfId="0" applyBorder="1"/>
    <xf numFmtId="0" fontId="0" fillId="0" borderId="42" xfId="0" applyBorder="1"/>
    <xf numFmtId="0" fontId="1" fillId="0" borderId="19" xfId="0" applyFont="1" applyBorder="1" applyAlignment="1">
      <alignment horizontal="center"/>
    </xf>
    <xf numFmtId="0" fontId="1" fillId="0" borderId="45" xfId="0" applyFont="1" applyBorder="1" applyAlignment="1">
      <alignment horizontal="center"/>
    </xf>
    <xf numFmtId="0" fontId="1" fillId="0" borderId="46" xfId="0" applyFont="1" applyBorder="1" applyAlignment="1">
      <alignment horizontal="center"/>
    </xf>
    <xf numFmtId="0" fontId="1" fillId="0" borderId="47" xfId="0" applyFont="1" applyBorder="1" applyAlignment="1">
      <alignment horizontal="center"/>
    </xf>
    <xf numFmtId="0" fontId="1" fillId="0" borderId="48" xfId="0" applyFont="1" applyBorder="1" applyAlignment="1">
      <alignment horizontal="center"/>
    </xf>
    <xf numFmtId="0" fontId="1" fillId="0" borderId="35" xfId="0" applyFont="1" applyBorder="1" applyAlignment="1">
      <alignment horizontal="center"/>
    </xf>
    <xf numFmtId="0" fontId="6" fillId="0" borderId="0" xfId="0" applyFont="1"/>
    <xf numFmtId="0" fontId="6" fillId="0" borderId="35" xfId="0" applyFont="1" applyBorder="1"/>
    <xf numFmtId="0" fontId="0" fillId="0" borderId="43" xfId="0" applyBorder="1"/>
    <xf numFmtId="0" fontId="0" fillId="0" borderId="44" xfId="0" applyBorder="1"/>
    <xf numFmtId="0" fontId="4" fillId="0" borderId="0" xfId="0" applyFont="1" applyAlignment="1">
      <alignment horizontal="center"/>
    </xf>
    <xf numFmtId="0" fontId="5" fillId="0" borderId="0" xfId="0" applyFont="1" applyAlignment="1">
      <alignment horizontal="center"/>
    </xf>
    <xf numFmtId="0" fontId="7" fillId="0" borderId="0" xfId="0" applyFont="1" applyAlignment="1">
      <alignment horizontal="center"/>
    </xf>
    <xf numFmtId="1" fontId="0" fillId="0" borderId="43" xfId="0" applyNumberFormat="1" applyBorder="1" applyAlignment="1">
      <alignment horizontal="center"/>
    </xf>
    <xf numFmtId="1" fontId="0" fillId="0" borderId="44" xfId="0" applyNumberFormat="1" applyBorder="1" applyAlignment="1">
      <alignment horizontal="center"/>
    </xf>
    <xf numFmtId="0" fontId="10" fillId="0" borderId="0" xfId="0" applyFont="1" applyAlignment="1">
      <alignment horizontal="center"/>
    </xf>
    <xf numFmtId="0" fontId="0" fillId="0" borderId="0" xfId="0" applyAlignment="1">
      <alignment horizontal="center"/>
    </xf>
    <xf numFmtId="0" fontId="0" fillId="0" borderId="41" xfId="0" applyBorder="1" applyAlignment="1">
      <alignment horizontal="center"/>
    </xf>
    <xf numFmtId="0" fontId="0" fillId="0" borderId="42" xfId="0" applyBorder="1" applyAlignment="1">
      <alignment horizontal="center"/>
    </xf>
    <xf numFmtId="0" fontId="1" fillId="0" borderId="39" xfId="0" applyFont="1" applyBorder="1" applyAlignment="1">
      <alignment horizontal="center"/>
    </xf>
    <xf numFmtId="0" fontId="1" fillId="0" borderId="40" xfId="0" applyFont="1" applyBorder="1" applyAlignment="1">
      <alignment horizontal="center"/>
    </xf>
    <xf numFmtId="0" fontId="1" fillId="0" borderId="35" xfId="0" applyFont="1" applyBorder="1"/>
    <xf numFmtId="0" fontId="0" fillId="0" borderId="43" xfId="0" applyBorder="1" applyAlignment="1">
      <alignment horizontal="center"/>
    </xf>
    <xf numFmtId="0" fontId="0" fillId="0" borderId="44" xfId="0" applyBorder="1" applyAlignment="1">
      <alignment horizontal="center"/>
    </xf>
    <xf numFmtId="0" fontId="0" fillId="0" borderId="33" xfId="0" applyBorder="1"/>
    <xf numFmtId="0" fontId="0" fillId="0" borderId="28" xfId="0" applyBorder="1"/>
    <xf numFmtId="0" fontId="0" fillId="0" borderId="30" xfId="0" applyBorder="1"/>
    <xf numFmtId="0" fontId="0" fillId="0" borderId="31" xfId="0" applyBorder="1"/>
    <xf numFmtId="0" fontId="0" fillId="0" borderId="32" xfId="0" applyBorder="1"/>
    <xf numFmtId="0" fontId="6" fillId="0" borderId="39" xfId="0" applyFont="1" applyBorder="1"/>
    <xf numFmtId="0" fontId="6" fillId="0" borderId="50" xfId="0" applyFont="1" applyBorder="1"/>
    <xf numFmtId="0" fontId="6" fillId="0" borderId="40" xfId="0" applyFont="1" applyBorder="1"/>
    <xf numFmtId="0" fontId="6" fillId="0" borderId="41" xfId="0" applyFont="1" applyBorder="1"/>
    <xf numFmtId="0" fontId="0" fillId="0" borderId="43" xfId="0" applyBorder="1" applyAlignment="1">
      <alignment horizontal="left"/>
    </xf>
    <xf numFmtId="0" fontId="0" fillId="0" borderId="49" xfId="0" applyBorder="1" applyAlignment="1">
      <alignment horizontal="left"/>
    </xf>
    <xf numFmtId="0" fontId="0" fillId="0" borderId="44" xfId="0" applyBorder="1" applyAlignment="1">
      <alignment horizontal="left"/>
    </xf>
    <xf numFmtId="0" fontId="6" fillId="0" borderId="33" xfId="0" applyFont="1" applyBorder="1"/>
    <xf numFmtId="0" fontId="6" fillId="0" borderId="34" xfId="0" applyFont="1" applyBorder="1"/>
    <xf numFmtId="0" fontId="6" fillId="0" borderId="30" xfId="0" applyFont="1" applyBorder="1"/>
    <xf numFmtId="0" fontId="6" fillId="0" borderId="31" xfId="0" applyFont="1" applyBorder="1"/>
    <xf numFmtId="0" fontId="0" fillId="0" borderId="23" xfId="0" applyBorder="1"/>
    <xf numFmtId="0" fontId="0" fillId="0" borderId="21" xfId="0" applyBorder="1"/>
    <xf numFmtId="0" fontId="0" fillId="0" borderId="22" xfId="0" applyBorder="1"/>
    <xf numFmtId="0" fontId="1" fillId="0" borderId="18" xfId="0" applyFont="1" applyBorder="1"/>
    <xf numFmtId="0" fontId="1" fillId="0" borderId="20" xfId="0" applyFont="1" applyBorder="1"/>
    <xf numFmtId="0" fontId="0" fillId="0" borderId="25" xfId="0" applyBorder="1"/>
    <xf numFmtId="0" fontId="0" fillId="0" borderId="26" xfId="0" applyBorder="1"/>
    <xf numFmtId="2" fontId="0" fillId="0" borderId="0" xfId="0" applyNumberFormat="1" applyBorder="1" applyAlignment="1">
      <alignment horizontal="center"/>
    </xf>
    <xf numFmtId="0" fontId="0" fillId="0" borderId="0" xfId="0" applyBorder="1"/>
    <xf numFmtId="2" fontId="0" fillId="0" borderId="0" xfId="0" applyNumberFormat="1" applyBorder="1" applyAlignment="1">
      <alignment horizontal="right"/>
    </xf>
    <xf numFmtId="2" fontId="0" fillId="0" borderId="0" xfId="0" applyNumberFormat="1" applyBorder="1"/>
    <xf numFmtId="2" fontId="0" fillId="0" borderId="0" xfId="0" quotePrefix="1" applyNumberFormat="1" applyBorder="1"/>
    <xf numFmtId="17" fontId="0" fillId="0" borderId="35" xfId="0" applyNumberFormat="1" applyBorder="1"/>
    <xf numFmtId="2" fontId="0" fillId="0" borderId="35" xfId="0" applyNumberFormat="1" applyBorder="1" applyAlignment="1">
      <alignment horizontal="right"/>
    </xf>
    <xf numFmtId="2" fontId="0" fillId="0" borderId="53" xfId="0" applyNumberFormat="1" applyBorder="1"/>
  </cellXfs>
  <cellStyles count="2">
    <cellStyle name="Hyperlink" xfId="1" builtinId="8"/>
    <cellStyle name="Normal" xfId="0" builtinId="0"/>
  </cellStyles>
  <dxfs count="0"/>
  <tableStyles count="0" defaultTableStyle="TableStyleMedium2" defaultPivotStyle="PivotStyleLight16"/>
  <colors>
    <mruColors>
      <color rgb="FFE7E3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'ISALPI December 2024'!$C$10</c:f>
              <c:strCache>
                <c:ptCount val="1"/>
                <c:pt idx="0">
                  <c:v>ISALPI</c:v>
                </c:pt>
              </c:strCache>
            </c:strRef>
          </c:tx>
          <c:spPr>
            <a:ln w="22225" cap="rnd">
              <a:solidFill>
                <a:schemeClr val="accent1">
                  <a:lumMod val="60000"/>
                  <a:lumOff val="40000"/>
                </a:schemeClr>
              </a:solidFill>
              <a:round/>
            </a:ln>
            <a:effectLst/>
          </c:spPr>
          <c:marker>
            <c:symbol val="diamond"/>
            <c:size val="6"/>
            <c:spPr>
              <a:solidFill>
                <a:schemeClr val="accent1"/>
              </a:solidFill>
              <a:ln w="9525">
                <a:solidFill>
                  <a:schemeClr val="accent1"/>
                </a:solidFill>
                <a:round/>
              </a:ln>
              <a:effectLst/>
            </c:spPr>
          </c:marker>
          <c:dLbls>
            <c:delete val="1"/>
          </c:dLbls>
          <c:cat>
            <c:strRef>
              <c:f>'ISALPI December 2024'!$B$12:$B$81</c:f>
              <c:strCache>
                <c:ptCount val="70"/>
                <c:pt idx="0">
                  <c:v>2019.01</c:v>
                </c:pt>
                <c:pt idx="1">
                  <c:v>2019.02</c:v>
                </c:pt>
                <c:pt idx="2">
                  <c:v>2019.03</c:v>
                </c:pt>
                <c:pt idx="3">
                  <c:v>2019.04</c:v>
                </c:pt>
                <c:pt idx="4">
                  <c:v>2019.05</c:v>
                </c:pt>
                <c:pt idx="5">
                  <c:v>2019.06</c:v>
                </c:pt>
                <c:pt idx="6">
                  <c:v>2019.07</c:v>
                </c:pt>
                <c:pt idx="7">
                  <c:v>2019.08</c:v>
                </c:pt>
                <c:pt idx="8">
                  <c:v>2019.09</c:v>
                </c:pt>
                <c:pt idx="9">
                  <c:v>2019.10</c:v>
                </c:pt>
                <c:pt idx="10">
                  <c:v>2019.11</c:v>
                </c:pt>
                <c:pt idx="11">
                  <c:v>2019.12</c:v>
                </c:pt>
                <c:pt idx="12">
                  <c:v>2020.01</c:v>
                </c:pt>
                <c:pt idx="13">
                  <c:v>2020.02</c:v>
                </c:pt>
                <c:pt idx="14">
                  <c:v>2020.03</c:v>
                </c:pt>
                <c:pt idx="15">
                  <c:v>2020.04</c:v>
                </c:pt>
                <c:pt idx="16">
                  <c:v>2020.05</c:v>
                </c:pt>
                <c:pt idx="17">
                  <c:v>2020.06</c:v>
                </c:pt>
                <c:pt idx="18">
                  <c:v>2020.07</c:v>
                </c:pt>
                <c:pt idx="19">
                  <c:v>2020.08</c:v>
                </c:pt>
                <c:pt idx="20">
                  <c:v>2020.09</c:v>
                </c:pt>
                <c:pt idx="21">
                  <c:v>2020.10</c:v>
                </c:pt>
                <c:pt idx="22">
                  <c:v>2020.11</c:v>
                </c:pt>
                <c:pt idx="23">
                  <c:v>2020.12</c:v>
                </c:pt>
                <c:pt idx="24">
                  <c:v>2021.01</c:v>
                </c:pt>
                <c:pt idx="25">
                  <c:v>2021.02</c:v>
                </c:pt>
                <c:pt idx="26">
                  <c:v>2021.03</c:v>
                </c:pt>
                <c:pt idx="27">
                  <c:v>2021.04</c:v>
                </c:pt>
                <c:pt idx="28">
                  <c:v>2021.05</c:v>
                </c:pt>
                <c:pt idx="29">
                  <c:v>2021.06</c:v>
                </c:pt>
                <c:pt idx="30">
                  <c:v>2021.07</c:v>
                </c:pt>
                <c:pt idx="31">
                  <c:v>2021.08</c:v>
                </c:pt>
                <c:pt idx="32">
                  <c:v>2021.09</c:v>
                </c:pt>
                <c:pt idx="33">
                  <c:v>2021.10</c:v>
                </c:pt>
                <c:pt idx="34">
                  <c:v>2021.11</c:v>
                </c:pt>
                <c:pt idx="35">
                  <c:v>2021.12</c:v>
                </c:pt>
                <c:pt idx="36">
                  <c:v>2022.01</c:v>
                </c:pt>
                <c:pt idx="37">
                  <c:v>2022.02</c:v>
                </c:pt>
                <c:pt idx="38">
                  <c:v>2022.03</c:v>
                </c:pt>
                <c:pt idx="39">
                  <c:v>2022.04</c:v>
                </c:pt>
                <c:pt idx="40">
                  <c:v>2022.05</c:v>
                </c:pt>
                <c:pt idx="41">
                  <c:v>2022.06</c:v>
                </c:pt>
                <c:pt idx="42">
                  <c:v>2022.07</c:v>
                </c:pt>
                <c:pt idx="43">
                  <c:v>2022.08</c:v>
                </c:pt>
                <c:pt idx="44">
                  <c:v>2022.09</c:v>
                </c:pt>
                <c:pt idx="45">
                  <c:v>2022.10</c:v>
                </c:pt>
                <c:pt idx="46">
                  <c:v>2022.11</c:v>
                </c:pt>
                <c:pt idx="47">
                  <c:v>2022.12</c:v>
                </c:pt>
                <c:pt idx="48">
                  <c:v>2023.01</c:v>
                </c:pt>
                <c:pt idx="49">
                  <c:v>2023.02</c:v>
                </c:pt>
                <c:pt idx="50">
                  <c:v>2023.03</c:v>
                </c:pt>
                <c:pt idx="51">
                  <c:v>2023.04</c:v>
                </c:pt>
                <c:pt idx="52">
                  <c:v>2023.05</c:v>
                </c:pt>
                <c:pt idx="53">
                  <c:v>2023.06</c:v>
                </c:pt>
                <c:pt idx="54">
                  <c:v>2023.07</c:v>
                </c:pt>
                <c:pt idx="55">
                  <c:v>2023.08</c:v>
                </c:pt>
                <c:pt idx="56">
                  <c:v>2023.09</c:v>
                </c:pt>
                <c:pt idx="57">
                  <c:v>2023.10</c:v>
                </c:pt>
                <c:pt idx="58">
                  <c:v>2023.11</c:v>
                </c:pt>
                <c:pt idx="59">
                  <c:v>2023.12</c:v>
                </c:pt>
                <c:pt idx="60">
                  <c:v>2024.01</c:v>
                </c:pt>
                <c:pt idx="61">
                  <c:v>2024.02</c:v>
                </c:pt>
                <c:pt idx="62">
                  <c:v>2024.03</c:v>
                </c:pt>
                <c:pt idx="63">
                  <c:v>2024.04</c:v>
                </c:pt>
                <c:pt idx="64">
                  <c:v>2024.05</c:v>
                </c:pt>
                <c:pt idx="65">
                  <c:v>2024.06</c:v>
                </c:pt>
                <c:pt idx="66">
                  <c:v>2024.07</c:v>
                </c:pt>
                <c:pt idx="67">
                  <c:v>2024.08</c:v>
                </c:pt>
                <c:pt idx="68">
                  <c:v>2024.09</c:v>
                </c:pt>
                <c:pt idx="69">
                  <c:v>2024.10</c:v>
                </c:pt>
              </c:strCache>
            </c:strRef>
          </c:cat>
          <c:val>
            <c:numRef>
              <c:f>'ISALPI December 2024'!$C$12:$C$81</c:f>
              <c:numCache>
                <c:formatCode>0</c:formatCode>
                <c:ptCount val="70"/>
                <c:pt idx="0">
                  <c:v>100</c:v>
                </c:pt>
                <c:pt idx="1">
                  <c:v>79.681425125998089</c:v>
                </c:pt>
                <c:pt idx="2">
                  <c:v>108.09234990601446</c:v>
                </c:pt>
                <c:pt idx="3">
                  <c:v>121.36133805267374</c:v>
                </c:pt>
                <c:pt idx="4">
                  <c:v>128.50769833333425</c:v>
                </c:pt>
                <c:pt idx="5">
                  <c:v>112.07941743361225</c:v>
                </c:pt>
                <c:pt idx="6">
                  <c:v>129.40014717780375</c:v>
                </c:pt>
                <c:pt idx="7">
                  <c:v>115.20939180238194</c:v>
                </c:pt>
                <c:pt idx="8">
                  <c:v>118.65375681748196</c:v>
                </c:pt>
                <c:pt idx="9">
                  <c:v>135.81684781642792</c:v>
                </c:pt>
                <c:pt idx="10">
                  <c:v>127.10359577537422</c:v>
                </c:pt>
                <c:pt idx="11">
                  <c:v>129.73090259233447</c:v>
                </c:pt>
                <c:pt idx="12">
                  <c:v>112.03046768633898</c:v>
                </c:pt>
                <c:pt idx="13">
                  <c:v>143.28776090428482</c:v>
                </c:pt>
                <c:pt idx="14">
                  <c:v>138.34687399234141</c:v>
                </c:pt>
                <c:pt idx="15">
                  <c:v>117.88541753988819</c:v>
                </c:pt>
                <c:pt idx="16">
                  <c:v>96.443486556135426</c:v>
                </c:pt>
                <c:pt idx="17">
                  <c:v>132.2804157194229</c:v>
                </c:pt>
                <c:pt idx="18">
                  <c:v>118.12154548269329</c:v>
                </c:pt>
                <c:pt idx="19">
                  <c:v>139.63099524512387</c:v>
                </c:pt>
                <c:pt idx="20">
                  <c:v>115.13214928597793</c:v>
                </c:pt>
                <c:pt idx="21">
                  <c:v>154.2080470240744</c:v>
                </c:pt>
                <c:pt idx="22">
                  <c:v>149.00957095330676</c:v>
                </c:pt>
                <c:pt idx="23">
                  <c:v>132.90327521916831</c:v>
                </c:pt>
                <c:pt idx="24">
                  <c:v>152.25423720547826</c:v>
                </c:pt>
                <c:pt idx="25">
                  <c:v>159.4552102854787</c:v>
                </c:pt>
                <c:pt idx="26">
                  <c:v>138.87391485653089</c:v>
                </c:pt>
                <c:pt idx="27">
                  <c:v>128.40432693832585</c:v>
                </c:pt>
                <c:pt idx="28">
                  <c:v>137.95175374428706</c:v>
                </c:pt>
                <c:pt idx="29">
                  <c:v>127.15076962637374</c:v>
                </c:pt>
                <c:pt idx="30">
                  <c:v>124.65429343236252</c:v>
                </c:pt>
                <c:pt idx="31">
                  <c:v>125.58810450854116</c:v>
                </c:pt>
                <c:pt idx="32">
                  <c:v>133.39079175604141</c:v>
                </c:pt>
                <c:pt idx="33">
                  <c:v>125.29767978460148</c:v>
                </c:pt>
                <c:pt idx="34">
                  <c:v>143.74051502456072</c:v>
                </c:pt>
                <c:pt idx="35">
                  <c:v>148.04311182124891</c:v>
                </c:pt>
                <c:pt idx="36">
                  <c:v>162.4305728536682</c:v>
                </c:pt>
                <c:pt idx="37">
                  <c:v>162.19132217967095</c:v>
                </c:pt>
                <c:pt idx="38">
                  <c:v>142.88537575620686</c:v>
                </c:pt>
                <c:pt idx="39">
                  <c:v>147.73352362966284</c:v>
                </c:pt>
                <c:pt idx="40">
                  <c:v>132.07032402392082</c:v>
                </c:pt>
                <c:pt idx="41">
                  <c:v>135.13684860916968</c:v>
                </c:pt>
                <c:pt idx="42">
                  <c:v>133.78911671799935</c:v>
                </c:pt>
                <c:pt idx="43">
                  <c:v>171.2199138876006</c:v>
                </c:pt>
                <c:pt idx="44">
                  <c:v>144.82168626895924</c:v>
                </c:pt>
                <c:pt idx="45">
                  <c:v>178.76770607772272</c:v>
                </c:pt>
                <c:pt idx="46">
                  <c:v>116.19231936296511</c:v>
                </c:pt>
                <c:pt idx="47">
                  <c:v>147.87503365427256</c:v>
                </c:pt>
                <c:pt idx="48">
                  <c:v>170.26902913669568</c:v>
                </c:pt>
                <c:pt idx="49">
                  <c:v>174.04559790424733</c:v>
                </c:pt>
                <c:pt idx="50">
                  <c:v>199.23101667121418</c:v>
                </c:pt>
                <c:pt idx="51">
                  <c:v>145.94291783503465</c:v>
                </c:pt>
                <c:pt idx="52">
                  <c:v>198.03698385177071</c:v>
                </c:pt>
                <c:pt idx="53">
                  <c:v>157.52923640638687</c:v>
                </c:pt>
                <c:pt idx="54">
                  <c:v>165.52927266667905</c:v>
                </c:pt>
                <c:pt idx="55">
                  <c:v>175.77447277476759</c:v>
                </c:pt>
                <c:pt idx="56">
                  <c:v>193.13328411015115</c:v>
                </c:pt>
                <c:pt idx="57">
                  <c:v>271.92240910251468</c:v>
                </c:pt>
                <c:pt idx="58">
                  <c:v>173.55683473569093</c:v>
                </c:pt>
                <c:pt idx="59">
                  <c:v>94.933280543082532</c:v>
                </c:pt>
                <c:pt idx="60">
                  <c:v>100.56022834336424</c:v>
                </c:pt>
                <c:pt idx="61">
                  <c:v>121.11324968548887</c:v>
                </c:pt>
                <c:pt idx="62">
                  <c:v>164.80737859810077</c:v>
                </c:pt>
                <c:pt idx="63">
                  <c:v>153.74188023331624</c:v>
                </c:pt>
                <c:pt idx="64">
                  <c:v>172.32677580921461</c:v>
                </c:pt>
                <c:pt idx="65">
                  <c:v>150.61011324160529</c:v>
                </c:pt>
                <c:pt idx="66">
                  <c:v>191.54461734721119</c:v>
                </c:pt>
                <c:pt idx="67">
                  <c:v>199.61366606677211</c:v>
                </c:pt>
                <c:pt idx="68">
                  <c:v>177.58823750282869</c:v>
                </c:pt>
                <c:pt idx="69">
                  <c:v>177.19274489053134</c:v>
                </c:pt>
              </c:numCache>
            </c:numRef>
          </c:val>
          <c:smooth val="0"/>
          <c:extLst>
            <c:ext xmlns:c16="http://schemas.microsoft.com/office/drawing/2014/chart" uri="{C3380CC4-5D6E-409C-BE32-E72D297353CC}">
              <c16:uniqueId val="{00000000-28A9-4063-98F7-B1E6D8186161}"/>
            </c:ext>
          </c:extLst>
        </c:ser>
        <c:dLbls>
          <c:showLegendKey val="0"/>
          <c:showVal val="1"/>
          <c:showCatName val="0"/>
          <c:showSerName val="0"/>
          <c:showPercent val="0"/>
          <c:showBubbleSize val="0"/>
        </c:dLbls>
        <c:marker val="1"/>
        <c:smooth val="0"/>
        <c:axId val="53474191"/>
        <c:axId val="53454991"/>
      </c:lineChart>
      <c:catAx>
        <c:axId val="53474191"/>
        <c:scaling>
          <c:orientation val="minMax"/>
        </c:scaling>
        <c:delete val="0"/>
        <c:axPos val="b"/>
        <c:title>
          <c:tx>
            <c:rich>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US"/>
                  <a:t>Year.Month</a:t>
                </a:r>
              </a:p>
            </c:rich>
          </c:tx>
          <c:layout>
            <c:manualLayout>
              <c:xMode val="edge"/>
              <c:yMode val="edge"/>
              <c:x val="0.48955002914386031"/>
              <c:y val="0.93751197363640304"/>
            </c:manualLayout>
          </c:layout>
          <c:overlay val="0"/>
          <c:spPr>
            <a:noFill/>
            <a:ln>
              <a:noFill/>
            </a:ln>
            <a:effectLst/>
          </c:spPr>
          <c:txPr>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all" spc="120" normalizeH="0" baseline="0">
                <a:solidFill>
                  <a:schemeClr val="tx1">
                    <a:lumMod val="65000"/>
                    <a:lumOff val="35000"/>
                  </a:schemeClr>
                </a:solidFill>
                <a:latin typeface="+mn-lt"/>
                <a:ea typeface="+mn-ea"/>
                <a:cs typeface="+mn-cs"/>
              </a:defRPr>
            </a:pPr>
            <a:endParaRPr lang="en-US"/>
          </a:p>
        </c:txPr>
        <c:crossAx val="53454991"/>
        <c:crosses val="autoZero"/>
        <c:auto val="1"/>
        <c:lblAlgn val="ctr"/>
        <c:lblOffset val="100"/>
        <c:noMultiLvlLbl val="0"/>
      </c:catAx>
      <c:valAx>
        <c:axId val="5345499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cap="all" baseline="0">
                    <a:solidFill>
                      <a:schemeClr val="tx1">
                        <a:lumMod val="65000"/>
                        <a:lumOff val="35000"/>
                      </a:schemeClr>
                    </a:solidFill>
                    <a:latin typeface="+mn-lt"/>
                    <a:ea typeface="+mn-ea"/>
                    <a:cs typeface="+mn-cs"/>
                  </a:defRPr>
                </a:pPr>
                <a:r>
                  <a:rPr lang="en-US" sz="1000"/>
                  <a:t>ISALPI</a:t>
                </a:r>
              </a:p>
            </c:rich>
          </c:tx>
          <c:layout>
            <c:manualLayout>
              <c:xMode val="edge"/>
              <c:yMode val="edge"/>
              <c:x val="6.5703022339027592E-3"/>
              <c:y val="0.43560483061592137"/>
            </c:manualLayout>
          </c:layout>
          <c:overlay val="0"/>
          <c:spPr>
            <a:noFill/>
            <a:ln>
              <a:noFill/>
            </a:ln>
            <a:effectLst/>
          </c:spPr>
          <c:txPr>
            <a:bodyPr rot="-5400000" spcFirstLastPara="1" vertOverflow="ellipsis" vert="horz" wrap="square" anchor="ctr" anchorCtr="1"/>
            <a:lstStyle/>
            <a:p>
              <a:pPr>
                <a:defRPr sz="1000" b="0" i="0" u="none" strike="noStrike" kern="1200" cap="all"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7419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304800</xdr:colOff>
      <xdr:row>3</xdr:row>
      <xdr:rowOff>45720</xdr:rowOff>
    </xdr:from>
    <xdr:to>
      <xdr:col>17</xdr:col>
      <xdr:colOff>259080</xdr:colOff>
      <xdr:row>9</xdr:row>
      <xdr:rowOff>60960</xdr:rowOff>
    </xdr:to>
    <xdr:pic>
      <xdr:nvPicPr>
        <xdr:cNvPr id="2" name="Picture 2" descr="Indian Institute of Management Ahmedabad - Wikipedia">
          <a:extLst>
            <a:ext uri="{FF2B5EF4-FFF2-40B4-BE49-F238E27FC236}">
              <a16:creationId xmlns:a16="http://schemas.microsoft.com/office/drawing/2014/main" id="{F58B78D2-2FCB-4006-B7A6-20BCF621242C}"/>
            </a:ext>
          </a:extLst>
        </xdr:cNvPr>
        <xdr:cNvPicPr/>
      </xdr:nvPicPr>
      <xdr:blipFill>
        <a:blip xmlns:r="http://schemas.openxmlformats.org/officeDocument/2006/relationships" r:embed="rId1"/>
        <a:stretch/>
      </xdr:blipFill>
      <xdr:spPr>
        <a:xfrm>
          <a:off x="10347960" y="594360"/>
          <a:ext cx="1173480" cy="1112520"/>
        </a:xfrm>
        <a:prstGeom prst="rect">
          <a:avLst/>
        </a:prstGeom>
        <a:ln w="0">
          <a:noFill/>
        </a:ln>
      </xdr:spPr>
    </xdr:pic>
    <xdr:clientData/>
  </xdr:twoCellAnchor>
  <xdr:twoCellAnchor editAs="oneCell">
    <xdr:from>
      <xdr:col>17</xdr:col>
      <xdr:colOff>571500</xdr:colOff>
      <xdr:row>2</xdr:row>
      <xdr:rowOff>137160</xdr:rowOff>
    </xdr:from>
    <xdr:to>
      <xdr:col>20</xdr:col>
      <xdr:colOff>167640</xdr:colOff>
      <xdr:row>9</xdr:row>
      <xdr:rowOff>114300</xdr:rowOff>
    </xdr:to>
    <xdr:pic>
      <xdr:nvPicPr>
        <xdr:cNvPr id="3" name="Picture 2" descr="SFarmsIndia - Crunchbase Company Profile &amp; Funding">
          <a:extLst>
            <a:ext uri="{FF2B5EF4-FFF2-40B4-BE49-F238E27FC236}">
              <a16:creationId xmlns:a16="http://schemas.microsoft.com/office/drawing/2014/main" id="{0081FEBD-2759-406F-8ABC-BD6CF98D11D6}"/>
            </a:ext>
          </a:extLst>
        </xdr:cNvPr>
        <xdr:cNvPicPr/>
      </xdr:nvPicPr>
      <xdr:blipFill>
        <a:blip xmlns:r="http://schemas.openxmlformats.org/officeDocument/2006/relationships" r:embed="rId2"/>
        <a:stretch/>
      </xdr:blipFill>
      <xdr:spPr>
        <a:xfrm>
          <a:off x="11833860" y="502920"/>
          <a:ext cx="1424940" cy="125730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60960</xdr:colOff>
      <xdr:row>0</xdr:row>
      <xdr:rowOff>152400</xdr:rowOff>
    </xdr:from>
    <xdr:to>
      <xdr:col>2</xdr:col>
      <xdr:colOff>495300</xdr:colOff>
      <xdr:row>5</xdr:row>
      <xdr:rowOff>38100</xdr:rowOff>
    </xdr:to>
    <xdr:pic>
      <xdr:nvPicPr>
        <xdr:cNvPr id="2" name="Picture 2" descr="Indian Institute of Management Ahmedabad - Wikipedia">
          <a:extLst>
            <a:ext uri="{FF2B5EF4-FFF2-40B4-BE49-F238E27FC236}">
              <a16:creationId xmlns:a16="http://schemas.microsoft.com/office/drawing/2014/main" id="{B1227970-275B-4150-BF3C-3A19C448847C}"/>
            </a:ext>
          </a:extLst>
        </xdr:cNvPr>
        <xdr:cNvPicPr/>
      </xdr:nvPicPr>
      <xdr:blipFill>
        <a:blip xmlns:r="http://schemas.openxmlformats.org/officeDocument/2006/relationships" r:embed="rId1"/>
        <a:stretch/>
      </xdr:blipFill>
      <xdr:spPr>
        <a:xfrm>
          <a:off x="670560" y="152400"/>
          <a:ext cx="1043940" cy="975360"/>
        </a:xfrm>
        <a:prstGeom prst="rect">
          <a:avLst/>
        </a:prstGeom>
        <a:ln w="0">
          <a:noFill/>
        </a:ln>
      </xdr:spPr>
    </xdr:pic>
    <xdr:clientData/>
  </xdr:twoCellAnchor>
  <xdr:twoCellAnchor editAs="oneCell">
    <xdr:from>
      <xdr:col>19</xdr:col>
      <xdr:colOff>358140</xdr:colOff>
      <xdr:row>0</xdr:row>
      <xdr:rowOff>0</xdr:rowOff>
    </xdr:from>
    <xdr:to>
      <xdr:col>21</xdr:col>
      <xdr:colOff>536415</xdr:colOff>
      <xdr:row>6</xdr:row>
      <xdr:rowOff>167640</xdr:rowOff>
    </xdr:to>
    <xdr:pic>
      <xdr:nvPicPr>
        <xdr:cNvPr id="3" name="Picture 2" descr="SFarmsIndia - Crunchbase Company Profile &amp; Funding">
          <a:extLst>
            <a:ext uri="{FF2B5EF4-FFF2-40B4-BE49-F238E27FC236}">
              <a16:creationId xmlns:a16="http://schemas.microsoft.com/office/drawing/2014/main" id="{2FABA984-83DB-4238-9944-825E1E9B2448}"/>
            </a:ext>
          </a:extLst>
        </xdr:cNvPr>
        <xdr:cNvPicPr/>
      </xdr:nvPicPr>
      <xdr:blipFill>
        <a:blip xmlns:r="http://schemas.openxmlformats.org/officeDocument/2006/relationships" r:embed="rId2"/>
        <a:stretch/>
      </xdr:blipFill>
      <xdr:spPr>
        <a:xfrm>
          <a:off x="12428220" y="0"/>
          <a:ext cx="1397475" cy="1440180"/>
        </a:xfrm>
        <a:prstGeom prst="rect">
          <a:avLst/>
        </a:prstGeom>
        <a:ln w="0">
          <a:noFill/>
        </a:ln>
      </xdr:spPr>
    </xdr:pic>
    <xdr:clientData/>
  </xdr:twoCellAnchor>
  <xdr:twoCellAnchor>
    <xdr:from>
      <xdr:col>3</xdr:col>
      <xdr:colOff>594360</xdr:colOff>
      <xdr:row>7</xdr:row>
      <xdr:rowOff>7620</xdr:rowOff>
    </xdr:from>
    <xdr:to>
      <xdr:col>21</xdr:col>
      <xdr:colOff>556260</xdr:colOff>
      <xdr:row>28</xdr:row>
      <xdr:rowOff>121920</xdr:rowOff>
    </xdr:to>
    <xdr:graphicFrame macro="">
      <xdr:nvGraphicFramePr>
        <xdr:cNvPr id="7" name="Chart 6">
          <a:extLst>
            <a:ext uri="{FF2B5EF4-FFF2-40B4-BE49-F238E27FC236}">
              <a16:creationId xmlns:a16="http://schemas.microsoft.com/office/drawing/2014/main" id="{A894A267-34E4-A6E6-333C-F7A4DFF1AE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220980</xdr:colOff>
      <xdr:row>1</xdr:row>
      <xdr:rowOff>68580</xdr:rowOff>
    </xdr:from>
    <xdr:to>
      <xdr:col>15</xdr:col>
      <xdr:colOff>205740</xdr:colOff>
      <xdr:row>5</xdr:row>
      <xdr:rowOff>152400</xdr:rowOff>
    </xdr:to>
    <xdr:sp macro="" textlink="">
      <xdr:nvSpPr>
        <xdr:cNvPr id="5" name="TextBox 4">
          <a:extLst>
            <a:ext uri="{FF2B5EF4-FFF2-40B4-BE49-F238E27FC236}">
              <a16:creationId xmlns:a16="http://schemas.microsoft.com/office/drawing/2014/main" id="{2D4E1052-342A-194F-3C50-0F3E9DF20AE9}"/>
            </a:ext>
          </a:extLst>
        </xdr:cNvPr>
        <xdr:cNvSpPr txBox="1"/>
      </xdr:nvSpPr>
      <xdr:spPr>
        <a:xfrm>
          <a:off x="5097780" y="251460"/>
          <a:ext cx="4251960" cy="99060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kern="1200">
              <a:solidFill>
                <a:schemeClr val="tx2"/>
              </a:solidFill>
            </a:rPr>
            <a:t>ISALPI</a:t>
          </a:r>
        </a:p>
        <a:p>
          <a:pPr algn="ctr"/>
          <a:r>
            <a:rPr lang="en-US" sz="1600" b="1" kern="1200">
              <a:solidFill>
                <a:schemeClr val="tx2"/>
              </a:solidFill>
            </a:rPr>
            <a:t>IIMA SFarms India Agricultural Land Price Index</a:t>
          </a:r>
        </a:p>
        <a:p>
          <a:pPr algn="ctr"/>
          <a:r>
            <a:rPr lang="en-US" sz="1600" b="1" kern="1200">
              <a:solidFill>
                <a:schemeClr val="tx2"/>
              </a:solidFill>
            </a:rPr>
            <a:t>December</a:t>
          </a:r>
          <a:r>
            <a:rPr lang="en-US" sz="1600" b="1" kern="1200" baseline="0">
              <a:solidFill>
                <a:schemeClr val="tx2"/>
              </a:solidFill>
            </a:rPr>
            <a:t> 2024 Release</a:t>
          </a:r>
          <a:endParaRPr lang="en-US" sz="1600" b="1" kern="1200">
            <a:solidFill>
              <a:schemeClr val="tx2"/>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30480</xdr:colOff>
      <xdr:row>1</xdr:row>
      <xdr:rowOff>60960</xdr:rowOff>
    </xdr:from>
    <xdr:to>
      <xdr:col>1</xdr:col>
      <xdr:colOff>1036320</xdr:colOff>
      <xdr:row>6</xdr:row>
      <xdr:rowOff>91440</xdr:rowOff>
    </xdr:to>
    <xdr:pic>
      <xdr:nvPicPr>
        <xdr:cNvPr id="2" name="Picture 2" descr="Indian Institute of Management Ahmedabad - Wikipedia">
          <a:extLst>
            <a:ext uri="{FF2B5EF4-FFF2-40B4-BE49-F238E27FC236}">
              <a16:creationId xmlns:a16="http://schemas.microsoft.com/office/drawing/2014/main" id="{C4FC6E1D-6D66-4BD6-9FAC-4C5A01A74A73}"/>
            </a:ext>
          </a:extLst>
        </xdr:cNvPr>
        <xdr:cNvPicPr/>
      </xdr:nvPicPr>
      <xdr:blipFill>
        <a:blip xmlns:r="http://schemas.openxmlformats.org/officeDocument/2006/relationships" r:embed="rId1"/>
        <a:stretch/>
      </xdr:blipFill>
      <xdr:spPr>
        <a:xfrm>
          <a:off x="640080" y="243840"/>
          <a:ext cx="1005840" cy="1021080"/>
        </a:xfrm>
        <a:prstGeom prst="rect">
          <a:avLst/>
        </a:prstGeom>
        <a:ln w="0">
          <a:noFill/>
        </a:ln>
      </xdr:spPr>
    </xdr:pic>
    <xdr:clientData/>
  </xdr:twoCellAnchor>
  <xdr:twoCellAnchor editAs="oneCell">
    <xdr:from>
      <xdr:col>18</xdr:col>
      <xdr:colOff>487680</xdr:colOff>
      <xdr:row>0</xdr:row>
      <xdr:rowOff>83820</xdr:rowOff>
    </xdr:from>
    <xdr:to>
      <xdr:col>21</xdr:col>
      <xdr:colOff>190499</xdr:colOff>
      <xdr:row>7</xdr:row>
      <xdr:rowOff>30480</xdr:rowOff>
    </xdr:to>
    <xdr:pic>
      <xdr:nvPicPr>
        <xdr:cNvPr id="3" name="Picture 2" descr="SFarmsIndia - Crunchbase Company Profile &amp; Funding">
          <a:extLst>
            <a:ext uri="{FF2B5EF4-FFF2-40B4-BE49-F238E27FC236}">
              <a16:creationId xmlns:a16="http://schemas.microsoft.com/office/drawing/2014/main" id="{CDC89423-04D5-4255-99A3-0985AC13D3ED}"/>
            </a:ext>
          </a:extLst>
        </xdr:cNvPr>
        <xdr:cNvPicPr/>
      </xdr:nvPicPr>
      <xdr:blipFill>
        <a:blip xmlns:r="http://schemas.openxmlformats.org/officeDocument/2006/relationships" r:embed="rId2"/>
        <a:stretch/>
      </xdr:blipFill>
      <xdr:spPr>
        <a:xfrm>
          <a:off x="12009120" y="83820"/>
          <a:ext cx="1531619" cy="1348740"/>
        </a:xfrm>
        <a:prstGeom prst="rect">
          <a:avLst/>
        </a:prstGeom>
        <a:ln w="0">
          <a:noFill/>
        </a:ln>
      </xdr:spPr>
    </xdr:pic>
    <xdr:clientData/>
  </xdr:twoCellAnchor>
  <xdr:twoCellAnchor>
    <xdr:from>
      <xdr:col>7</xdr:col>
      <xdr:colOff>83820</xdr:colOff>
      <xdr:row>0</xdr:row>
      <xdr:rowOff>167640</xdr:rowOff>
    </xdr:from>
    <xdr:to>
      <xdr:col>14</xdr:col>
      <xdr:colOff>68580</xdr:colOff>
      <xdr:row>5</xdr:row>
      <xdr:rowOff>167640</xdr:rowOff>
    </xdr:to>
    <xdr:sp macro="" textlink="">
      <xdr:nvSpPr>
        <xdr:cNvPr id="4" name="TextBox 3">
          <a:extLst>
            <a:ext uri="{FF2B5EF4-FFF2-40B4-BE49-F238E27FC236}">
              <a16:creationId xmlns:a16="http://schemas.microsoft.com/office/drawing/2014/main" id="{D17CC538-3B35-48CA-9118-CC639A487B2B}"/>
            </a:ext>
          </a:extLst>
        </xdr:cNvPr>
        <xdr:cNvSpPr txBox="1"/>
      </xdr:nvSpPr>
      <xdr:spPr>
        <a:xfrm>
          <a:off x="4899660" y="167640"/>
          <a:ext cx="4251960" cy="99060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kern="1200">
              <a:solidFill>
                <a:schemeClr val="tx2"/>
              </a:solidFill>
            </a:rPr>
            <a:t>ISALPI</a:t>
          </a:r>
        </a:p>
        <a:p>
          <a:pPr algn="ctr"/>
          <a:r>
            <a:rPr lang="en-US" sz="1600" b="1" kern="1200">
              <a:solidFill>
                <a:schemeClr val="tx2"/>
              </a:solidFill>
            </a:rPr>
            <a:t>IIMA SFarms India Agricultural Land Price Index</a:t>
          </a:r>
        </a:p>
        <a:p>
          <a:pPr algn="ctr"/>
          <a:r>
            <a:rPr lang="en-US" sz="1600" b="1" kern="1200">
              <a:solidFill>
                <a:schemeClr val="tx2"/>
              </a:solidFill>
            </a:rPr>
            <a:t>December</a:t>
          </a:r>
          <a:r>
            <a:rPr lang="en-US" sz="1600" b="1" kern="1200" baseline="0">
              <a:solidFill>
                <a:schemeClr val="tx2"/>
              </a:solidFill>
            </a:rPr>
            <a:t> 2024 Release</a:t>
          </a:r>
          <a:endParaRPr lang="en-US" sz="1600" b="1" kern="1200">
            <a:solidFill>
              <a:schemeClr val="tx2"/>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22860</xdr:colOff>
      <xdr:row>1</xdr:row>
      <xdr:rowOff>114300</xdr:rowOff>
    </xdr:from>
    <xdr:to>
      <xdr:col>1</xdr:col>
      <xdr:colOff>990600</xdr:colOff>
      <xdr:row>6</xdr:row>
      <xdr:rowOff>83820</xdr:rowOff>
    </xdr:to>
    <xdr:pic>
      <xdr:nvPicPr>
        <xdr:cNvPr id="2" name="Picture 2" descr="Indian Institute of Management Ahmedabad - Wikipedia">
          <a:extLst>
            <a:ext uri="{FF2B5EF4-FFF2-40B4-BE49-F238E27FC236}">
              <a16:creationId xmlns:a16="http://schemas.microsoft.com/office/drawing/2014/main" id="{651399E1-38BD-40FA-8C52-A27E3798837A}"/>
            </a:ext>
          </a:extLst>
        </xdr:cNvPr>
        <xdr:cNvPicPr/>
      </xdr:nvPicPr>
      <xdr:blipFill>
        <a:blip xmlns:r="http://schemas.openxmlformats.org/officeDocument/2006/relationships" r:embed="rId1"/>
        <a:stretch/>
      </xdr:blipFill>
      <xdr:spPr>
        <a:xfrm>
          <a:off x="632460" y="297180"/>
          <a:ext cx="967740" cy="960120"/>
        </a:xfrm>
        <a:prstGeom prst="rect">
          <a:avLst/>
        </a:prstGeom>
        <a:ln w="0">
          <a:noFill/>
        </a:ln>
      </xdr:spPr>
    </xdr:pic>
    <xdr:clientData/>
  </xdr:twoCellAnchor>
  <xdr:twoCellAnchor editAs="oneCell">
    <xdr:from>
      <xdr:col>19</xdr:col>
      <xdr:colOff>434340</xdr:colOff>
      <xdr:row>0</xdr:row>
      <xdr:rowOff>45720</xdr:rowOff>
    </xdr:from>
    <xdr:to>
      <xdr:col>22</xdr:col>
      <xdr:colOff>163035</xdr:colOff>
      <xdr:row>7</xdr:row>
      <xdr:rowOff>30480</xdr:rowOff>
    </xdr:to>
    <xdr:pic>
      <xdr:nvPicPr>
        <xdr:cNvPr id="3" name="Picture 2" descr="SFarmsIndia - Crunchbase Company Profile &amp; Funding">
          <a:extLst>
            <a:ext uri="{FF2B5EF4-FFF2-40B4-BE49-F238E27FC236}">
              <a16:creationId xmlns:a16="http://schemas.microsoft.com/office/drawing/2014/main" id="{340D6FF2-999F-4287-92C7-ABDF16465A7B}"/>
            </a:ext>
          </a:extLst>
        </xdr:cNvPr>
        <xdr:cNvPicPr/>
      </xdr:nvPicPr>
      <xdr:blipFill>
        <a:blip xmlns:r="http://schemas.openxmlformats.org/officeDocument/2006/relationships" r:embed="rId2"/>
        <a:stretch/>
      </xdr:blipFill>
      <xdr:spPr>
        <a:xfrm>
          <a:off x="12473940" y="45720"/>
          <a:ext cx="1557495" cy="1386840"/>
        </a:xfrm>
        <a:prstGeom prst="rect">
          <a:avLst/>
        </a:prstGeom>
        <a:ln w="0">
          <a:noFill/>
        </a:ln>
      </xdr:spPr>
    </xdr:pic>
    <xdr:clientData/>
  </xdr:twoCellAnchor>
  <xdr:twoCellAnchor>
    <xdr:from>
      <xdr:col>7</xdr:col>
      <xdr:colOff>289560</xdr:colOff>
      <xdr:row>1</xdr:row>
      <xdr:rowOff>45720</xdr:rowOff>
    </xdr:from>
    <xdr:to>
      <xdr:col>14</xdr:col>
      <xdr:colOff>274320</xdr:colOff>
      <xdr:row>6</xdr:row>
      <xdr:rowOff>45720</xdr:rowOff>
    </xdr:to>
    <xdr:sp macro="" textlink="">
      <xdr:nvSpPr>
        <xdr:cNvPr id="5" name="TextBox 4">
          <a:extLst>
            <a:ext uri="{FF2B5EF4-FFF2-40B4-BE49-F238E27FC236}">
              <a16:creationId xmlns:a16="http://schemas.microsoft.com/office/drawing/2014/main" id="{45649D01-FFF0-44BB-86F9-CC4A8A875011}"/>
            </a:ext>
          </a:extLst>
        </xdr:cNvPr>
        <xdr:cNvSpPr txBox="1"/>
      </xdr:nvSpPr>
      <xdr:spPr>
        <a:xfrm>
          <a:off x="5013960" y="228600"/>
          <a:ext cx="4251960" cy="99060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kern="1200">
              <a:solidFill>
                <a:schemeClr val="tx2"/>
              </a:solidFill>
            </a:rPr>
            <a:t>ISALPI</a:t>
          </a:r>
        </a:p>
        <a:p>
          <a:pPr algn="ctr"/>
          <a:r>
            <a:rPr lang="en-US" sz="1600" b="1" kern="1200">
              <a:solidFill>
                <a:schemeClr val="tx2"/>
              </a:solidFill>
            </a:rPr>
            <a:t>IIMA SFarms India Agricultural Land Price Index</a:t>
          </a:r>
        </a:p>
        <a:p>
          <a:pPr algn="ctr"/>
          <a:r>
            <a:rPr lang="en-US" sz="1600" b="1" kern="1200">
              <a:solidFill>
                <a:schemeClr val="tx2"/>
              </a:solidFill>
            </a:rPr>
            <a:t>December</a:t>
          </a:r>
          <a:r>
            <a:rPr lang="en-US" sz="1600" b="1" kern="1200" baseline="0">
              <a:solidFill>
                <a:schemeClr val="tx2"/>
              </a:solidFill>
            </a:rPr>
            <a:t> 2024 Release</a:t>
          </a:r>
          <a:endParaRPr lang="en-US" sz="1600" b="1" kern="1200">
            <a:solidFill>
              <a:schemeClr val="tx2"/>
            </a:solidFill>
          </a:endParaRPr>
        </a:p>
      </xdr:txBody>
    </xdr:sp>
    <xdr:clientData/>
  </xdr:twoCellAnchor>
  <xdr:twoCellAnchor editAs="oneCell">
    <xdr:from>
      <xdr:col>9</xdr:col>
      <xdr:colOff>381000</xdr:colOff>
      <xdr:row>8</xdr:row>
      <xdr:rowOff>152400</xdr:rowOff>
    </xdr:from>
    <xdr:to>
      <xdr:col>19</xdr:col>
      <xdr:colOff>38100</xdr:colOff>
      <xdr:row>36</xdr:row>
      <xdr:rowOff>38204</xdr:rowOff>
    </xdr:to>
    <xdr:pic>
      <xdr:nvPicPr>
        <xdr:cNvPr id="7" name="Graphic 1">
          <a:extLst>
            <a:ext uri="{FF2B5EF4-FFF2-40B4-BE49-F238E27FC236}">
              <a16:creationId xmlns:a16="http://schemas.microsoft.com/office/drawing/2014/main" id="{A6BCA35A-682C-DCE3-7779-B44B65D2601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t="101" b="101"/>
        <a:stretch/>
      </xdr:blipFill>
      <xdr:spPr bwMode="auto">
        <a:xfrm>
          <a:off x="6324600" y="1783080"/>
          <a:ext cx="5753100" cy="5006444"/>
        </a:xfrm>
        <a:prstGeom prst="rect">
          <a:avLst/>
        </a:prstGeom>
        <a:ln>
          <a:solidFill>
            <a:sysClr val="windowText" lastClr="000000"/>
          </a:solidFill>
        </a:ln>
        <a:extLst>
          <a:ext uri="{53640926-AAD7-44D8-BBD7-CCE9431645EC}">
            <a14:shadowObscured xmlns:a14="http://schemas.microsoft.com/office/drawing/2010/main"/>
          </a:ext>
        </a:extLst>
      </xdr:spPr>
    </xdr:pic>
    <xdr:clientData/>
  </xdr:twoCellAnchor>
  <xdr:twoCellAnchor editAs="oneCell">
    <xdr:from>
      <xdr:col>17</xdr:col>
      <xdr:colOff>175260</xdr:colOff>
      <xdr:row>22</xdr:row>
      <xdr:rowOff>53340</xdr:rowOff>
    </xdr:from>
    <xdr:to>
      <xdr:col>18</xdr:col>
      <xdr:colOff>525780</xdr:colOff>
      <xdr:row>28</xdr:row>
      <xdr:rowOff>167640</xdr:rowOff>
    </xdr:to>
    <xdr:pic>
      <xdr:nvPicPr>
        <xdr:cNvPr id="8" name="Graphic 1">
          <a:extLst>
            <a:ext uri="{FF2B5EF4-FFF2-40B4-BE49-F238E27FC236}">
              <a16:creationId xmlns:a16="http://schemas.microsoft.com/office/drawing/2014/main" id="{5FB74C6D-A3A5-C215-7C81-48AB1C1AAFE9}"/>
            </a:ext>
          </a:extLst>
        </xdr:cNvPr>
        <xdr:cNvPicPr>
          <a:picLocks noChangeAspect="1"/>
        </xdr:cNvPicPr>
      </xdr:nvPicPr>
      <xdr:blipFill rotWithShape="1">
        <a:blip xmlns:r="http://schemas.openxmlformats.org/officeDocument/2006/relationships" r:embed="rId4">
          <a:extLst>
            <a:ext uri="{96DAC541-7B7A-43D3-8B79-37D633B846F1}">
              <asvg:svgBlip xmlns:asvg="http://schemas.microsoft.com/office/drawing/2016/SVG/main" r:embed="rId5"/>
            </a:ext>
          </a:extLst>
        </a:blip>
        <a:srcRect l="83847" t="7848" b="67194"/>
        <a:stretch/>
      </xdr:blipFill>
      <xdr:spPr bwMode="auto">
        <a:xfrm>
          <a:off x="10995660" y="4244340"/>
          <a:ext cx="960120" cy="1211580"/>
        </a:xfrm>
        <a:prstGeom prst="rect">
          <a:avLst/>
        </a:prstGeom>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594360</xdr:colOff>
      <xdr:row>0</xdr:row>
      <xdr:rowOff>175260</xdr:rowOff>
    </xdr:from>
    <xdr:to>
      <xdr:col>1</xdr:col>
      <xdr:colOff>1021080</xdr:colOff>
      <xdr:row>5</xdr:row>
      <xdr:rowOff>175260</xdr:rowOff>
    </xdr:to>
    <xdr:pic>
      <xdr:nvPicPr>
        <xdr:cNvPr id="2" name="Picture 2" descr="Indian Institute of Management Ahmedabad - Wikipedia">
          <a:extLst>
            <a:ext uri="{FF2B5EF4-FFF2-40B4-BE49-F238E27FC236}">
              <a16:creationId xmlns:a16="http://schemas.microsoft.com/office/drawing/2014/main" id="{BC840EAC-D96C-473C-B5A8-93F6CFD10FF5}"/>
            </a:ext>
          </a:extLst>
        </xdr:cNvPr>
        <xdr:cNvPicPr/>
      </xdr:nvPicPr>
      <xdr:blipFill>
        <a:blip xmlns:r="http://schemas.openxmlformats.org/officeDocument/2006/relationships" r:embed="rId1"/>
        <a:stretch/>
      </xdr:blipFill>
      <xdr:spPr>
        <a:xfrm>
          <a:off x="594360" y="175260"/>
          <a:ext cx="1036320" cy="990600"/>
        </a:xfrm>
        <a:prstGeom prst="rect">
          <a:avLst/>
        </a:prstGeom>
        <a:ln w="0">
          <a:noFill/>
        </a:ln>
      </xdr:spPr>
    </xdr:pic>
    <xdr:clientData/>
  </xdr:twoCellAnchor>
  <xdr:twoCellAnchor editAs="oneCell">
    <xdr:from>
      <xdr:col>17</xdr:col>
      <xdr:colOff>464820</xdr:colOff>
      <xdr:row>0</xdr:row>
      <xdr:rowOff>53340</xdr:rowOff>
    </xdr:from>
    <xdr:to>
      <xdr:col>20</xdr:col>
      <xdr:colOff>56355</xdr:colOff>
      <xdr:row>6</xdr:row>
      <xdr:rowOff>190500</xdr:rowOff>
    </xdr:to>
    <xdr:pic>
      <xdr:nvPicPr>
        <xdr:cNvPr id="3" name="Picture 2" descr="SFarmsIndia - Crunchbase Company Profile &amp; Funding">
          <a:extLst>
            <a:ext uri="{FF2B5EF4-FFF2-40B4-BE49-F238E27FC236}">
              <a16:creationId xmlns:a16="http://schemas.microsoft.com/office/drawing/2014/main" id="{EDDE9CD3-2BB8-4D10-9DA2-7EF751EE8A28}"/>
            </a:ext>
          </a:extLst>
        </xdr:cNvPr>
        <xdr:cNvPicPr/>
      </xdr:nvPicPr>
      <xdr:blipFill>
        <a:blip xmlns:r="http://schemas.openxmlformats.org/officeDocument/2006/relationships" r:embed="rId2"/>
        <a:stretch/>
      </xdr:blipFill>
      <xdr:spPr>
        <a:xfrm>
          <a:off x="12222480" y="53340"/>
          <a:ext cx="1420335" cy="1310640"/>
        </a:xfrm>
        <a:prstGeom prst="rect">
          <a:avLst/>
        </a:prstGeom>
        <a:ln w="0">
          <a:noFill/>
        </a:ln>
      </xdr:spPr>
    </xdr:pic>
    <xdr:clientData/>
  </xdr:twoCellAnchor>
  <xdr:twoCellAnchor>
    <xdr:from>
      <xdr:col>5</xdr:col>
      <xdr:colOff>274320</xdr:colOff>
      <xdr:row>0</xdr:row>
      <xdr:rowOff>175260</xdr:rowOff>
    </xdr:from>
    <xdr:to>
      <xdr:col>12</xdr:col>
      <xdr:colOff>259080</xdr:colOff>
      <xdr:row>5</xdr:row>
      <xdr:rowOff>175260</xdr:rowOff>
    </xdr:to>
    <xdr:sp macro="" textlink="">
      <xdr:nvSpPr>
        <xdr:cNvPr id="4" name="TextBox 3">
          <a:extLst>
            <a:ext uri="{FF2B5EF4-FFF2-40B4-BE49-F238E27FC236}">
              <a16:creationId xmlns:a16="http://schemas.microsoft.com/office/drawing/2014/main" id="{BC59C78F-7CD1-4525-BEA9-4F2AA0460F98}"/>
            </a:ext>
          </a:extLst>
        </xdr:cNvPr>
        <xdr:cNvSpPr txBox="1"/>
      </xdr:nvSpPr>
      <xdr:spPr>
        <a:xfrm>
          <a:off x="4991100" y="175260"/>
          <a:ext cx="4251960" cy="99060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kern="1200">
              <a:solidFill>
                <a:schemeClr val="tx2"/>
              </a:solidFill>
            </a:rPr>
            <a:t>ISALPI</a:t>
          </a:r>
        </a:p>
        <a:p>
          <a:pPr algn="ctr"/>
          <a:r>
            <a:rPr lang="en-US" sz="1600" b="1" kern="1200">
              <a:solidFill>
                <a:schemeClr val="tx2"/>
              </a:solidFill>
            </a:rPr>
            <a:t>IIMA SFarms India Agricultural Land Price Index</a:t>
          </a:r>
        </a:p>
        <a:p>
          <a:pPr algn="ctr"/>
          <a:r>
            <a:rPr lang="en-US" sz="1600" b="1" kern="1200">
              <a:solidFill>
                <a:schemeClr val="tx2"/>
              </a:solidFill>
            </a:rPr>
            <a:t>December</a:t>
          </a:r>
          <a:r>
            <a:rPr lang="en-US" sz="1600" b="1" kern="1200" baseline="0">
              <a:solidFill>
                <a:schemeClr val="tx2"/>
              </a:solidFill>
            </a:rPr>
            <a:t> 2024 Release</a:t>
          </a:r>
          <a:endParaRPr lang="en-US" sz="1600" b="1" kern="1200">
            <a:solidFill>
              <a:schemeClr val="tx2"/>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6796A-E356-41A5-A746-313A5452C567}">
  <dimension ref="A2:M55"/>
  <sheetViews>
    <sheetView showGridLines="0" topLeftCell="A16" workbookViewId="0">
      <selection activeCell="G25" sqref="G25"/>
    </sheetView>
  </sheetViews>
  <sheetFormatPr defaultRowHeight="14.4" x14ac:dyDescent="0.3"/>
  <cols>
    <col min="4" max="4" width="22" customWidth="1"/>
  </cols>
  <sheetData>
    <row r="2" spans="1:13" x14ac:dyDescent="0.3">
      <c r="A2" t="s">
        <v>0</v>
      </c>
    </row>
    <row r="5" spans="1:13" x14ac:dyDescent="0.3">
      <c r="A5" s="2"/>
      <c r="B5" s="3"/>
      <c r="C5" s="3"/>
      <c r="D5" s="3"/>
      <c r="E5" s="3"/>
      <c r="F5" s="3"/>
      <c r="G5" s="3"/>
      <c r="H5" s="3"/>
      <c r="I5" s="3"/>
      <c r="J5" s="3"/>
      <c r="K5" s="3"/>
      <c r="L5" s="3"/>
      <c r="M5" s="4"/>
    </row>
    <row r="6" spans="1:13" x14ac:dyDescent="0.3">
      <c r="A6" s="61" t="s">
        <v>1</v>
      </c>
      <c r="B6" s="62"/>
      <c r="C6" s="1"/>
      <c r="M6" s="5"/>
    </row>
    <row r="7" spans="1:13" x14ac:dyDescent="0.3">
      <c r="A7" s="6"/>
      <c r="M7" s="5"/>
    </row>
    <row r="8" spans="1:13" x14ac:dyDescent="0.3">
      <c r="A8" s="63" t="s">
        <v>289</v>
      </c>
      <c r="B8" s="64"/>
      <c r="C8" s="64"/>
      <c r="D8" s="64"/>
      <c r="E8" s="64"/>
      <c r="F8" s="64"/>
      <c r="G8" s="64"/>
      <c r="H8" s="64"/>
      <c r="I8" s="64"/>
      <c r="J8" s="64"/>
      <c r="K8" s="64"/>
      <c r="L8" s="64"/>
      <c r="M8" s="65"/>
    </row>
    <row r="9" spans="1:13" x14ac:dyDescent="0.3">
      <c r="A9" s="7"/>
      <c r="B9" s="8"/>
      <c r="C9" s="8"/>
      <c r="D9" s="8"/>
      <c r="E9" s="8"/>
      <c r="F9" s="8"/>
      <c r="G9" s="8"/>
      <c r="H9" s="8"/>
      <c r="I9" s="8"/>
      <c r="J9" s="8"/>
      <c r="K9" s="8"/>
      <c r="L9" s="8"/>
      <c r="M9" s="9"/>
    </row>
    <row r="12" spans="1:13" x14ac:dyDescent="0.3">
      <c r="A12" s="2"/>
      <c r="B12" s="3"/>
      <c r="C12" s="3"/>
      <c r="D12" s="3"/>
      <c r="E12" s="3"/>
      <c r="F12" s="3"/>
      <c r="G12" s="3"/>
      <c r="H12" s="3"/>
      <c r="I12" s="3"/>
      <c r="J12" s="3"/>
      <c r="K12" s="3"/>
      <c r="L12" s="3"/>
      <c r="M12" s="4"/>
    </row>
    <row r="13" spans="1:13" x14ac:dyDescent="0.3">
      <c r="A13" s="61" t="s">
        <v>288</v>
      </c>
      <c r="B13" s="62"/>
      <c r="C13" s="62"/>
      <c r="D13" s="62"/>
      <c r="M13" s="5"/>
    </row>
    <row r="14" spans="1:13" x14ac:dyDescent="0.3">
      <c r="A14" s="6"/>
      <c r="M14" s="5"/>
    </row>
    <row r="15" spans="1:13" ht="14.4" customHeight="1" x14ac:dyDescent="0.3">
      <c r="A15" s="72" t="s">
        <v>290</v>
      </c>
      <c r="B15" s="67"/>
      <c r="C15" s="67"/>
      <c r="D15" s="67"/>
      <c r="E15" s="67"/>
      <c r="F15" s="67"/>
      <c r="G15" s="67"/>
      <c r="H15" s="67"/>
      <c r="I15" s="67"/>
      <c r="J15" s="67"/>
      <c r="K15" s="67"/>
      <c r="L15" s="67"/>
      <c r="M15" s="73"/>
    </row>
    <row r="16" spans="1:13" x14ac:dyDescent="0.3">
      <c r="A16" s="72"/>
      <c r="B16" s="67"/>
      <c r="C16" s="67"/>
      <c r="D16" s="67"/>
      <c r="E16" s="67"/>
      <c r="F16" s="67"/>
      <c r="G16" s="67"/>
      <c r="H16" s="67"/>
      <c r="I16" s="67"/>
      <c r="J16" s="67"/>
      <c r="K16" s="67"/>
      <c r="L16" s="67"/>
      <c r="M16" s="73"/>
    </row>
    <row r="17" spans="1:13" x14ac:dyDescent="0.3">
      <c r="A17" s="11"/>
      <c r="B17" s="12"/>
      <c r="C17" s="12"/>
      <c r="D17" s="12"/>
      <c r="E17" s="12"/>
      <c r="F17" s="12"/>
      <c r="G17" s="12"/>
      <c r="H17" s="12"/>
      <c r="I17" s="12"/>
      <c r="J17" s="12"/>
      <c r="K17" s="12"/>
      <c r="L17" s="12"/>
      <c r="M17" s="13"/>
    </row>
    <row r="18" spans="1:13" x14ac:dyDescent="0.3">
      <c r="A18" s="3"/>
      <c r="B18" s="3"/>
      <c r="C18" s="3"/>
      <c r="D18" s="3"/>
      <c r="E18" s="3"/>
      <c r="F18" s="3"/>
      <c r="G18" s="3"/>
      <c r="H18" s="3"/>
      <c r="I18" s="3"/>
      <c r="J18" s="3"/>
      <c r="K18" s="3"/>
      <c r="L18" s="3"/>
      <c r="M18" s="3"/>
    </row>
    <row r="21" spans="1:13" x14ac:dyDescent="0.3">
      <c r="A21" t="s">
        <v>2</v>
      </c>
      <c r="B21" s="76" t="s">
        <v>3</v>
      </c>
      <c r="C21" s="76"/>
      <c r="D21" s="10"/>
      <c r="E21" s="10"/>
      <c r="F21" s="10"/>
      <c r="G21" s="10"/>
      <c r="H21" s="10"/>
      <c r="I21" s="10"/>
      <c r="J21" s="10"/>
      <c r="K21" s="10"/>
      <c r="L21" s="10"/>
    </row>
    <row r="24" spans="1:13" x14ac:dyDescent="0.3">
      <c r="A24" s="75" t="s">
        <v>4</v>
      </c>
      <c r="B24" s="75"/>
      <c r="C24" s="1"/>
      <c r="D24" s="1"/>
      <c r="E24" s="1"/>
      <c r="F24" s="1"/>
    </row>
    <row r="25" spans="1:13" x14ac:dyDescent="0.3">
      <c r="A25" s="60" t="s">
        <v>5</v>
      </c>
      <c r="B25" s="60"/>
    </row>
    <row r="26" spans="1:13" x14ac:dyDescent="0.3">
      <c r="A26" s="60" t="s">
        <v>6</v>
      </c>
      <c r="B26" s="60"/>
      <c r="C26" s="60"/>
      <c r="D26" s="60"/>
      <c r="E26" s="60"/>
      <c r="F26" s="60"/>
    </row>
    <row r="27" spans="1:13" x14ac:dyDescent="0.3">
      <c r="A27" s="60" t="s">
        <v>276</v>
      </c>
      <c r="B27" s="60"/>
      <c r="C27" s="60"/>
      <c r="D27" s="60"/>
      <c r="E27" s="60"/>
    </row>
    <row r="28" spans="1:13" x14ac:dyDescent="0.3">
      <c r="A28" s="60" t="s">
        <v>7</v>
      </c>
      <c r="B28" s="60"/>
      <c r="C28" s="60"/>
    </row>
    <row r="29" spans="1:13" x14ac:dyDescent="0.3">
      <c r="A29" s="60" t="s">
        <v>8</v>
      </c>
      <c r="B29" s="60"/>
      <c r="C29" s="60"/>
      <c r="D29" s="60"/>
      <c r="E29" s="60"/>
    </row>
    <row r="32" spans="1:13" x14ac:dyDescent="0.3">
      <c r="A32" s="75" t="s">
        <v>9</v>
      </c>
      <c r="B32" s="75"/>
    </row>
    <row r="33" spans="1:13" x14ac:dyDescent="0.3">
      <c r="A33" t="s">
        <v>318</v>
      </c>
      <c r="B33" s="52"/>
    </row>
    <row r="34" spans="1:13" x14ac:dyDescent="0.3">
      <c r="A34" s="60" t="s">
        <v>313</v>
      </c>
      <c r="B34" s="60"/>
      <c r="C34" s="60"/>
      <c r="D34" s="60"/>
    </row>
    <row r="35" spans="1:13" x14ac:dyDescent="0.3">
      <c r="A35" s="60" t="s">
        <v>8</v>
      </c>
      <c r="B35" s="60"/>
      <c r="C35" s="60"/>
      <c r="D35" s="60"/>
      <c r="E35" s="60"/>
    </row>
    <row r="36" spans="1:13" x14ac:dyDescent="0.3">
      <c r="A36" t="s">
        <v>314</v>
      </c>
    </row>
    <row r="37" spans="1:13" x14ac:dyDescent="0.3">
      <c r="A37" s="60" t="s">
        <v>315</v>
      </c>
      <c r="B37" s="60"/>
      <c r="C37" s="60"/>
    </row>
    <row r="41" spans="1:13" ht="15" thickBot="1" x14ac:dyDescent="0.35"/>
    <row r="42" spans="1:13" x14ac:dyDescent="0.3">
      <c r="A42" s="14"/>
      <c r="B42" s="15"/>
      <c r="C42" s="15"/>
      <c r="D42" s="15"/>
      <c r="E42" s="15"/>
      <c r="F42" s="15"/>
      <c r="G42" s="15"/>
      <c r="H42" s="15"/>
      <c r="I42" s="15"/>
      <c r="J42" s="15"/>
      <c r="K42" s="15"/>
      <c r="L42" s="15"/>
      <c r="M42" s="16"/>
    </row>
    <row r="43" spans="1:13" x14ac:dyDescent="0.3">
      <c r="A43" s="74" t="s">
        <v>10</v>
      </c>
      <c r="B43" s="75"/>
      <c r="M43" s="17"/>
    </row>
    <row r="44" spans="1:13" x14ac:dyDescent="0.3">
      <c r="A44" s="18"/>
      <c r="M44" s="17"/>
    </row>
    <row r="45" spans="1:13" x14ac:dyDescent="0.3">
      <c r="A45" s="66" t="s">
        <v>11</v>
      </c>
      <c r="B45" s="67"/>
      <c r="C45" s="67"/>
      <c r="D45" s="67"/>
      <c r="E45" s="67"/>
      <c r="F45" s="67"/>
      <c r="G45" s="67"/>
      <c r="H45" s="67"/>
      <c r="I45" s="67"/>
      <c r="J45" s="67"/>
      <c r="K45" s="67"/>
      <c r="L45" s="67"/>
      <c r="M45" s="68"/>
    </row>
    <row r="46" spans="1:13" x14ac:dyDescent="0.3">
      <c r="A46" s="66"/>
      <c r="B46" s="67"/>
      <c r="C46" s="67"/>
      <c r="D46" s="67"/>
      <c r="E46" s="67"/>
      <c r="F46" s="67"/>
      <c r="G46" s="67"/>
      <c r="H46" s="67"/>
      <c r="I46" s="67"/>
      <c r="J46" s="67"/>
      <c r="K46" s="67"/>
      <c r="L46" s="67"/>
      <c r="M46" s="68"/>
    </row>
    <row r="47" spans="1:13" x14ac:dyDescent="0.3">
      <c r="A47" s="66"/>
      <c r="B47" s="67"/>
      <c r="C47" s="67"/>
      <c r="D47" s="67"/>
      <c r="E47" s="67"/>
      <c r="F47" s="67"/>
      <c r="G47" s="67"/>
      <c r="H47" s="67"/>
      <c r="I47" s="67"/>
      <c r="J47" s="67"/>
      <c r="K47" s="67"/>
      <c r="L47" s="67"/>
      <c r="M47" s="68"/>
    </row>
    <row r="48" spans="1:13" x14ac:dyDescent="0.3">
      <c r="A48" s="66"/>
      <c r="B48" s="67"/>
      <c r="C48" s="67"/>
      <c r="D48" s="67"/>
      <c r="E48" s="67"/>
      <c r="F48" s="67"/>
      <c r="G48" s="67"/>
      <c r="H48" s="67"/>
      <c r="I48" s="67"/>
      <c r="J48" s="67"/>
      <c r="K48" s="67"/>
      <c r="L48" s="67"/>
      <c r="M48" s="68"/>
    </row>
    <row r="49" spans="1:13" x14ac:dyDescent="0.3">
      <c r="A49" s="66"/>
      <c r="B49" s="67"/>
      <c r="C49" s="67"/>
      <c r="D49" s="67"/>
      <c r="E49" s="67"/>
      <c r="F49" s="67"/>
      <c r="G49" s="67"/>
      <c r="H49" s="67"/>
      <c r="I49" s="67"/>
      <c r="J49" s="67"/>
      <c r="K49" s="67"/>
      <c r="L49" s="67"/>
      <c r="M49" s="68"/>
    </row>
    <row r="50" spans="1:13" x14ac:dyDescent="0.3">
      <c r="A50" s="66"/>
      <c r="B50" s="67"/>
      <c r="C50" s="67"/>
      <c r="D50" s="67"/>
      <c r="E50" s="67"/>
      <c r="F50" s="67"/>
      <c r="G50" s="67"/>
      <c r="H50" s="67"/>
      <c r="I50" s="67"/>
      <c r="J50" s="67"/>
      <c r="K50" s="67"/>
      <c r="L50" s="67"/>
      <c r="M50" s="68"/>
    </row>
    <row r="51" spans="1:13" x14ac:dyDescent="0.3">
      <c r="A51" s="66"/>
      <c r="B51" s="67"/>
      <c r="C51" s="67"/>
      <c r="D51" s="67"/>
      <c r="E51" s="67"/>
      <c r="F51" s="67"/>
      <c r="G51" s="67"/>
      <c r="H51" s="67"/>
      <c r="I51" s="67"/>
      <c r="J51" s="67"/>
      <c r="K51" s="67"/>
      <c r="L51" s="67"/>
      <c r="M51" s="68"/>
    </row>
    <row r="52" spans="1:13" x14ac:dyDescent="0.3">
      <c r="A52" s="66"/>
      <c r="B52" s="67"/>
      <c r="C52" s="67"/>
      <c r="D52" s="67"/>
      <c r="E52" s="67"/>
      <c r="F52" s="67"/>
      <c r="G52" s="67"/>
      <c r="H52" s="67"/>
      <c r="I52" s="67"/>
      <c r="J52" s="67"/>
      <c r="K52" s="67"/>
      <c r="L52" s="67"/>
      <c r="M52" s="68"/>
    </row>
    <row r="53" spans="1:13" x14ac:dyDescent="0.3">
      <c r="A53" s="66"/>
      <c r="B53" s="67"/>
      <c r="C53" s="67"/>
      <c r="D53" s="67"/>
      <c r="E53" s="67"/>
      <c r="F53" s="67"/>
      <c r="G53" s="67"/>
      <c r="H53" s="67"/>
      <c r="I53" s="67"/>
      <c r="J53" s="67"/>
      <c r="K53" s="67"/>
      <c r="L53" s="67"/>
      <c r="M53" s="68"/>
    </row>
    <row r="54" spans="1:13" x14ac:dyDescent="0.3">
      <c r="A54" s="66"/>
      <c r="B54" s="67"/>
      <c r="C54" s="67"/>
      <c r="D54" s="67"/>
      <c r="E54" s="67"/>
      <c r="F54" s="67"/>
      <c r="G54" s="67"/>
      <c r="H54" s="67"/>
      <c r="I54" s="67"/>
      <c r="J54" s="67"/>
      <c r="K54" s="67"/>
      <c r="L54" s="67"/>
      <c r="M54" s="68"/>
    </row>
    <row r="55" spans="1:13" ht="15" thickBot="1" x14ac:dyDescent="0.35">
      <c r="A55" s="69"/>
      <c r="B55" s="70"/>
      <c r="C55" s="70"/>
      <c r="D55" s="70"/>
      <c r="E55" s="70"/>
      <c r="F55" s="70"/>
      <c r="G55" s="70"/>
      <c r="H55" s="70"/>
      <c r="I55" s="70"/>
      <c r="J55" s="70"/>
      <c r="K55" s="70"/>
      <c r="L55" s="70"/>
      <c r="M55" s="71"/>
    </row>
  </sheetData>
  <mergeCells count="17">
    <mergeCell ref="A24:B24"/>
    <mergeCell ref="A25:B25"/>
    <mergeCell ref="A13:D13"/>
    <mergeCell ref="A6:B6"/>
    <mergeCell ref="A8:M8"/>
    <mergeCell ref="A45:M55"/>
    <mergeCell ref="A15:M16"/>
    <mergeCell ref="A35:E35"/>
    <mergeCell ref="A37:C37"/>
    <mergeCell ref="A43:B43"/>
    <mergeCell ref="A26:F26"/>
    <mergeCell ref="A27:E27"/>
    <mergeCell ref="A28:C28"/>
    <mergeCell ref="A29:E29"/>
    <mergeCell ref="A32:B32"/>
    <mergeCell ref="A34:D34"/>
    <mergeCell ref="B21:C2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22F35-7A3C-4844-BD26-5B5193305338}">
  <dimension ref="A2:W81"/>
  <sheetViews>
    <sheetView showGridLines="0" workbookViewId="0">
      <selection activeCell="G5" sqref="G5"/>
    </sheetView>
  </sheetViews>
  <sheetFormatPr defaultRowHeight="14.4" x14ac:dyDescent="0.3"/>
  <cols>
    <col min="3" max="3" width="12.6640625" customWidth="1"/>
    <col min="5" max="5" width="11.5546875" customWidth="1"/>
    <col min="6" max="6" width="9.5546875" bestFit="1" customWidth="1"/>
    <col min="7" max="7" width="8.88671875" customWidth="1"/>
  </cols>
  <sheetData>
    <row r="2" spans="1:23" ht="21" x14ac:dyDescent="0.4">
      <c r="A2" s="80"/>
      <c r="B2" s="80"/>
      <c r="C2" s="80"/>
      <c r="D2" s="80"/>
      <c r="E2" s="80"/>
      <c r="F2" s="80"/>
      <c r="G2" s="80"/>
      <c r="H2" s="80"/>
      <c r="I2" s="80"/>
      <c r="J2" s="80"/>
      <c r="K2" s="80"/>
      <c r="L2" s="80"/>
      <c r="M2" s="80"/>
      <c r="N2" s="80"/>
      <c r="O2" s="80"/>
      <c r="P2" s="80"/>
      <c r="Q2" s="80"/>
      <c r="R2" s="80"/>
      <c r="S2" s="80"/>
      <c r="T2" s="80"/>
      <c r="U2" s="80"/>
      <c r="V2" s="80"/>
      <c r="W2" s="80"/>
    </row>
    <row r="3" spans="1:23" ht="18" x14ac:dyDescent="0.35">
      <c r="A3" s="81"/>
      <c r="B3" s="81"/>
      <c r="C3" s="81"/>
      <c r="D3" s="81"/>
      <c r="E3" s="81"/>
      <c r="F3" s="81"/>
      <c r="G3" s="81"/>
      <c r="H3" s="81"/>
      <c r="I3" s="81"/>
      <c r="J3" s="81"/>
      <c r="K3" s="81"/>
      <c r="L3" s="81"/>
      <c r="M3" s="81"/>
      <c r="N3" s="81"/>
      <c r="O3" s="81"/>
      <c r="P3" s="81"/>
      <c r="Q3" s="81"/>
      <c r="R3" s="81"/>
      <c r="S3" s="81"/>
      <c r="T3" s="81"/>
      <c r="U3" s="81"/>
      <c r="V3" s="81"/>
      <c r="W3" s="81"/>
    </row>
    <row r="4" spans="1:23" ht="18" x14ac:dyDescent="0.35">
      <c r="A4" s="81"/>
      <c r="B4" s="81"/>
      <c r="C4" s="81"/>
      <c r="D4" s="81"/>
      <c r="E4" s="81"/>
      <c r="F4" s="81"/>
      <c r="G4" s="81"/>
      <c r="H4" s="81"/>
      <c r="I4" s="81"/>
      <c r="J4" s="81"/>
      <c r="K4" s="81"/>
      <c r="L4" s="81"/>
      <c r="M4" s="81"/>
      <c r="N4" s="81"/>
      <c r="O4" s="81"/>
      <c r="P4" s="81"/>
      <c r="Q4" s="81"/>
      <c r="R4" s="81"/>
      <c r="S4" s="81"/>
      <c r="T4" s="81"/>
      <c r="U4" s="81"/>
      <c r="V4" s="81"/>
      <c r="W4" s="81"/>
    </row>
    <row r="8" spans="1:23" x14ac:dyDescent="0.3">
      <c r="B8" s="82" t="s">
        <v>317</v>
      </c>
      <c r="C8" s="83"/>
    </row>
    <row r="10" spans="1:23" x14ac:dyDescent="0.3">
      <c r="B10" s="32" t="s">
        <v>12</v>
      </c>
      <c r="C10" s="32" t="s">
        <v>13</v>
      </c>
    </row>
    <row r="11" spans="1:23" x14ac:dyDescent="0.3">
      <c r="B11" s="34"/>
      <c r="C11" s="34"/>
    </row>
    <row r="12" spans="1:23" x14ac:dyDescent="0.3">
      <c r="B12" s="35" t="s">
        <v>14</v>
      </c>
      <c r="C12" s="38">
        <v>100</v>
      </c>
    </row>
    <row r="13" spans="1:23" x14ac:dyDescent="0.3">
      <c r="B13" s="35" t="s">
        <v>15</v>
      </c>
      <c r="C13" s="38">
        <v>79.681425125998089</v>
      </c>
    </row>
    <row r="14" spans="1:23" x14ac:dyDescent="0.3">
      <c r="B14" s="35" t="s">
        <v>16</v>
      </c>
      <c r="C14" s="38">
        <v>108.09234990601446</v>
      </c>
    </row>
    <row r="15" spans="1:23" x14ac:dyDescent="0.3">
      <c r="B15" s="35" t="s">
        <v>17</v>
      </c>
      <c r="C15" s="38">
        <v>121.36133805267374</v>
      </c>
    </row>
    <row r="16" spans="1:23" x14ac:dyDescent="0.3">
      <c r="B16" s="35" t="s">
        <v>18</v>
      </c>
      <c r="C16" s="38">
        <v>128.50769833333425</v>
      </c>
    </row>
    <row r="17" spans="2:14" x14ac:dyDescent="0.3">
      <c r="B17" s="35" t="s">
        <v>19</v>
      </c>
      <c r="C17" s="38">
        <v>112.07941743361225</v>
      </c>
    </row>
    <row r="18" spans="2:14" x14ac:dyDescent="0.3">
      <c r="B18" s="35" t="s">
        <v>20</v>
      </c>
      <c r="C18" s="38">
        <v>129.40014717780375</v>
      </c>
    </row>
    <row r="19" spans="2:14" x14ac:dyDescent="0.3">
      <c r="B19" s="35" t="s">
        <v>21</v>
      </c>
      <c r="C19" s="38">
        <v>115.20939180238194</v>
      </c>
    </row>
    <row r="20" spans="2:14" x14ac:dyDescent="0.3">
      <c r="B20" s="35" t="s">
        <v>22</v>
      </c>
      <c r="C20" s="38">
        <v>118.65375681748196</v>
      </c>
    </row>
    <row r="21" spans="2:14" x14ac:dyDescent="0.3">
      <c r="B21" s="35" t="s">
        <v>23</v>
      </c>
      <c r="C21" s="38">
        <v>135.81684781642792</v>
      </c>
    </row>
    <row r="22" spans="2:14" x14ac:dyDescent="0.3">
      <c r="B22" s="35" t="s">
        <v>24</v>
      </c>
      <c r="C22" s="38">
        <v>127.10359577537422</v>
      </c>
    </row>
    <row r="23" spans="2:14" x14ac:dyDescent="0.3">
      <c r="B23" s="35" t="s">
        <v>25</v>
      </c>
      <c r="C23" s="38">
        <v>129.73090259233447</v>
      </c>
    </row>
    <row r="24" spans="2:14" x14ac:dyDescent="0.3">
      <c r="B24" s="35" t="s">
        <v>26</v>
      </c>
      <c r="C24" s="38">
        <v>112.03046768633898</v>
      </c>
    </row>
    <row r="25" spans="2:14" x14ac:dyDescent="0.3">
      <c r="B25" s="35" t="s">
        <v>27</v>
      </c>
      <c r="C25" s="38">
        <v>143.28776090428482</v>
      </c>
    </row>
    <row r="26" spans="2:14" x14ac:dyDescent="0.3">
      <c r="B26" s="35" t="s">
        <v>28</v>
      </c>
      <c r="C26" s="38">
        <v>138.34687399234141</v>
      </c>
    </row>
    <row r="27" spans="2:14" x14ac:dyDescent="0.3">
      <c r="B27" s="35" t="s">
        <v>29</v>
      </c>
      <c r="C27" s="38">
        <v>117.88541753988819</v>
      </c>
    </row>
    <row r="28" spans="2:14" x14ac:dyDescent="0.3">
      <c r="B28" s="35" t="s">
        <v>30</v>
      </c>
      <c r="C28" s="38">
        <v>96.443486556135426</v>
      </c>
    </row>
    <row r="29" spans="2:14" x14ac:dyDescent="0.3">
      <c r="B29" s="35" t="s">
        <v>31</v>
      </c>
      <c r="C29" s="38">
        <v>132.2804157194229</v>
      </c>
    </row>
    <row r="30" spans="2:14" x14ac:dyDescent="0.3">
      <c r="B30" s="35" t="s">
        <v>32</v>
      </c>
      <c r="C30" s="38">
        <v>118.12154548269329</v>
      </c>
    </row>
    <row r="31" spans="2:14" x14ac:dyDescent="0.3">
      <c r="B31" s="35" t="s">
        <v>33</v>
      </c>
      <c r="C31" s="38">
        <v>139.63099524512387</v>
      </c>
    </row>
    <row r="32" spans="2:14" x14ac:dyDescent="0.3">
      <c r="B32" s="35" t="s">
        <v>34</v>
      </c>
      <c r="C32" s="38">
        <v>115.13214928597793</v>
      </c>
      <c r="E32" s="56" t="s">
        <v>319</v>
      </c>
      <c r="F32" s="33" t="s">
        <v>320</v>
      </c>
      <c r="G32" s="77" t="s">
        <v>321</v>
      </c>
      <c r="H32" s="78"/>
      <c r="I32" s="78"/>
      <c r="J32" s="79"/>
      <c r="L32" s="33"/>
      <c r="M32" s="33" t="s">
        <v>323</v>
      </c>
      <c r="N32" s="58" t="s">
        <v>324</v>
      </c>
    </row>
    <row r="33" spans="2:14" x14ac:dyDescent="0.3">
      <c r="B33" s="35" t="s">
        <v>35</v>
      </c>
      <c r="C33" s="38">
        <v>154.2080470240744</v>
      </c>
      <c r="E33" s="53">
        <v>43466</v>
      </c>
      <c r="F33" s="55">
        <f>((C81/C12)^(1/((COUNT(C12:C81)/12)))-1)*100</f>
        <v>10.303865421674075</v>
      </c>
      <c r="G33" s="84">
        <f>((C81/C12)^(1/COUNT(C12:C81))-1)*100</f>
        <v>0.8205883896011068</v>
      </c>
      <c r="H33" s="85"/>
      <c r="I33" s="85"/>
      <c r="J33" s="86"/>
      <c r="K33" s="35"/>
      <c r="L33" s="149" t="s">
        <v>322</v>
      </c>
      <c r="M33" s="150">
        <v>8.2912999999999997</v>
      </c>
      <c r="N33" s="151">
        <v>2.5260660000000001</v>
      </c>
    </row>
    <row r="34" spans="2:14" x14ac:dyDescent="0.3">
      <c r="B34" s="35" t="s">
        <v>36</v>
      </c>
      <c r="C34" s="38">
        <v>149.00957095330676</v>
      </c>
      <c r="E34" s="53">
        <v>44105</v>
      </c>
      <c r="F34" s="55">
        <f>(((C81/C33)^(1/4))-1)*100</f>
        <v>3.5344127942253278</v>
      </c>
      <c r="G34" s="87">
        <f>(((C81/C33)^(1/COUNT(C33:C81)))-1)*100</f>
        <v>0.28394409217422645</v>
      </c>
      <c r="H34" s="88"/>
      <c r="I34" s="88"/>
      <c r="J34" s="89"/>
      <c r="K34" s="59"/>
      <c r="L34" s="145"/>
    </row>
    <row r="35" spans="2:14" x14ac:dyDescent="0.3">
      <c r="B35" s="35" t="s">
        <v>37</v>
      </c>
      <c r="C35" s="38">
        <v>132.90327521916831</v>
      </c>
      <c r="E35" s="53">
        <v>44470</v>
      </c>
      <c r="F35" s="55">
        <f>((C81/C45)^(1/3)-1)*100</f>
        <v>12.245163174087882</v>
      </c>
      <c r="G35" s="87">
        <f>(((C81/C45)^(1/COUNT(C45:C81)))-1)*100</f>
        <v>0.94101005335922583</v>
      </c>
      <c r="H35" s="144"/>
      <c r="I35" s="144"/>
      <c r="J35" s="89"/>
      <c r="K35" s="59"/>
      <c r="L35" s="145"/>
      <c r="M35" s="146"/>
      <c r="N35" s="147"/>
    </row>
    <row r="36" spans="2:14" x14ac:dyDescent="0.3">
      <c r="B36" s="35" t="s">
        <v>38</v>
      </c>
      <c r="C36" s="38">
        <v>152.25423720547826</v>
      </c>
      <c r="E36" s="53">
        <v>44835</v>
      </c>
      <c r="F36" s="55">
        <f>((C81/C57)^(1/2)-1)*100</f>
        <v>-0.44147947023385203</v>
      </c>
      <c r="G36" s="87">
        <f>(((C81/C57)^(1/COUNT(C57:C81)))-1)*100</f>
        <v>-3.5390285647163289E-2</v>
      </c>
      <c r="H36" s="144"/>
      <c r="I36" s="144"/>
      <c r="J36" s="89"/>
      <c r="K36" s="59"/>
      <c r="L36" s="145"/>
      <c r="M36" s="146"/>
      <c r="N36" s="148"/>
    </row>
    <row r="37" spans="2:14" x14ac:dyDescent="0.3">
      <c r="B37" s="35" t="s">
        <v>39</v>
      </c>
      <c r="C37" s="38">
        <v>159.4552102854787</v>
      </c>
      <c r="E37" s="54">
        <v>45200</v>
      </c>
      <c r="F37" s="57">
        <f>((C81/C69)^(1/1)-1)*100</f>
        <v>-34.83702006195093</v>
      </c>
      <c r="G37" s="90">
        <f>(((C81/C69)^(1/COUNT(C69:C81)))-1)*100</f>
        <v>-3.2407753233886005</v>
      </c>
      <c r="H37" s="91"/>
      <c r="I37" s="91"/>
      <c r="J37" s="92"/>
      <c r="K37" s="59"/>
      <c r="L37" s="145"/>
      <c r="M37" s="146"/>
      <c r="N37" s="147"/>
    </row>
    <row r="38" spans="2:14" x14ac:dyDescent="0.3">
      <c r="B38" s="35" t="s">
        <v>40</v>
      </c>
      <c r="C38" s="38">
        <v>138.87391485653089</v>
      </c>
    </row>
    <row r="39" spans="2:14" x14ac:dyDescent="0.3">
      <c r="B39" s="35" t="s">
        <v>41</v>
      </c>
      <c r="C39" s="38">
        <v>128.40432693832585</v>
      </c>
    </row>
    <row r="40" spans="2:14" x14ac:dyDescent="0.3">
      <c r="B40" s="35" t="s">
        <v>42</v>
      </c>
      <c r="C40" s="38">
        <v>137.95175374428706</v>
      </c>
    </row>
    <row r="41" spans="2:14" x14ac:dyDescent="0.3">
      <c r="B41" s="35" t="s">
        <v>43</v>
      </c>
      <c r="C41" s="38">
        <v>127.15076962637374</v>
      </c>
    </row>
    <row r="42" spans="2:14" x14ac:dyDescent="0.3">
      <c r="B42" s="35" t="s">
        <v>44</v>
      </c>
      <c r="C42" s="38">
        <v>124.65429343236252</v>
      </c>
    </row>
    <row r="43" spans="2:14" x14ac:dyDescent="0.3">
      <c r="B43" s="35" t="s">
        <v>45</v>
      </c>
      <c r="C43" s="38">
        <v>125.58810450854116</v>
      </c>
    </row>
    <row r="44" spans="2:14" x14ac:dyDescent="0.3">
      <c r="B44" s="35" t="s">
        <v>46</v>
      </c>
      <c r="C44" s="38">
        <v>133.39079175604141</v>
      </c>
    </row>
    <row r="45" spans="2:14" x14ac:dyDescent="0.3">
      <c r="B45" s="35" t="s">
        <v>47</v>
      </c>
      <c r="C45" s="38">
        <v>125.29767978460148</v>
      </c>
    </row>
    <row r="46" spans="2:14" x14ac:dyDescent="0.3">
      <c r="B46" s="35" t="s">
        <v>48</v>
      </c>
      <c r="C46" s="38">
        <v>143.74051502456072</v>
      </c>
    </row>
    <row r="47" spans="2:14" x14ac:dyDescent="0.3">
      <c r="B47" s="35" t="s">
        <v>49</v>
      </c>
      <c r="C47" s="38">
        <v>148.04311182124891</v>
      </c>
    </row>
    <row r="48" spans="2:14" x14ac:dyDescent="0.3">
      <c r="B48" s="35" t="s">
        <v>50</v>
      </c>
      <c r="C48" s="38">
        <v>162.4305728536682</v>
      </c>
    </row>
    <row r="49" spans="2:3" x14ac:dyDescent="0.3">
      <c r="B49" s="35" t="s">
        <v>51</v>
      </c>
      <c r="C49" s="38">
        <v>162.19132217967095</v>
      </c>
    </row>
    <row r="50" spans="2:3" x14ac:dyDescent="0.3">
      <c r="B50" s="35" t="s">
        <v>52</v>
      </c>
      <c r="C50" s="38">
        <v>142.88537575620686</v>
      </c>
    </row>
    <row r="51" spans="2:3" x14ac:dyDescent="0.3">
      <c r="B51" s="35" t="s">
        <v>53</v>
      </c>
      <c r="C51" s="38">
        <v>147.73352362966284</v>
      </c>
    </row>
    <row r="52" spans="2:3" x14ac:dyDescent="0.3">
      <c r="B52" s="35" t="s">
        <v>54</v>
      </c>
      <c r="C52" s="38">
        <v>132.07032402392082</v>
      </c>
    </row>
    <row r="53" spans="2:3" x14ac:dyDescent="0.3">
      <c r="B53" s="35" t="s">
        <v>55</v>
      </c>
      <c r="C53" s="38">
        <v>135.13684860916968</v>
      </c>
    </row>
    <row r="54" spans="2:3" x14ac:dyDescent="0.3">
      <c r="B54" s="35" t="s">
        <v>56</v>
      </c>
      <c r="C54" s="38">
        <v>133.78911671799935</v>
      </c>
    </row>
    <row r="55" spans="2:3" x14ac:dyDescent="0.3">
      <c r="B55" s="35" t="s">
        <v>57</v>
      </c>
      <c r="C55" s="38">
        <v>171.2199138876006</v>
      </c>
    </row>
    <row r="56" spans="2:3" x14ac:dyDescent="0.3">
      <c r="B56" s="35" t="s">
        <v>58</v>
      </c>
      <c r="C56" s="38">
        <v>144.82168626895924</v>
      </c>
    </row>
    <row r="57" spans="2:3" x14ac:dyDescent="0.3">
      <c r="B57" s="35" t="s">
        <v>59</v>
      </c>
      <c r="C57" s="38">
        <v>178.76770607772272</v>
      </c>
    </row>
    <row r="58" spans="2:3" x14ac:dyDescent="0.3">
      <c r="B58" s="35" t="s">
        <v>60</v>
      </c>
      <c r="C58" s="38">
        <v>116.19231936296511</v>
      </c>
    </row>
    <row r="59" spans="2:3" x14ac:dyDescent="0.3">
      <c r="B59" s="35" t="s">
        <v>61</v>
      </c>
      <c r="C59" s="38">
        <v>147.87503365427256</v>
      </c>
    </row>
    <row r="60" spans="2:3" x14ac:dyDescent="0.3">
      <c r="B60" s="35" t="s">
        <v>62</v>
      </c>
      <c r="C60" s="38">
        <v>170.26902913669568</v>
      </c>
    </row>
    <row r="61" spans="2:3" x14ac:dyDescent="0.3">
      <c r="B61" s="35" t="s">
        <v>63</v>
      </c>
      <c r="C61" s="38">
        <v>174.04559790424733</v>
      </c>
    </row>
    <row r="62" spans="2:3" x14ac:dyDescent="0.3">
      <c r="B62" s="35" t="s">
        <v>64</v>
      </c>
      <c r="C62" s="38">
        <v>199.23101667121418</v>
      </c>
    </row>
    <row r="63" spans="2:3" x14ac:dyDescent="0.3">
      <c r="B63" s="35" t="s">
        <v>65</v>
      </c>
      <c r="C63" s="38">
        <v>145.94291783503465</v>
      </c>
    </row>
    <row r="64" spans="2:3" x14ac:dyDescent="0.3">
      <c r="B64" s="35" t="s">
        <v>66</v>
      </c>
      <c r="C64" s="38">
        <v>198.03698385177071</v>
      </c>
    </row>
    <row r="65" spans="2:3" x14ac:dyDescent="0.3">
      <c r="B65" s="35" t="s">
        <v>67</v>
      </c>
      <c r="C65" s="38">
        <v>157.52923640638687</v>
      </c>
    </row>
    <row r="66" spans="2:3" x14ac:dyDescent="0.3">
      <c r="B66" s="35" t="s">
        <v>68</v>
      </c>
      <c r="C66" s="38">
        <v>165.52927266667905</v>
      </c>
    </row>
    <row r="67" spans="2:3" x14ac:dyDescent="0.3">
      <c r="B67" s="35" t="s">
        <v>69</v>
      </c>
      <c r="C67" s="38">
        <v>175.77447277476759</v>
      </c>
    </row>
    <row r="68" spans="2:3" x14ac:dyDescent="0.3">
      <c r="B68" s="35" t="s">
        <v>70</v>
      </c>
      <c r="C68" s="38">
        <v>193.13328411015115</v>
      </c>
    </row>
    <row r="69" spans="2:3" x14ac:dyDescent="0.3">
      <c r="B69" s="35" t="s">
        <v>71</v>
      </c>
      <c r="C69" s="38">
        <v>271.92240910251468</v>
      </c>
    </row>
    <row r="70" spans="2:3" x14ac:dyDescent="0.3">
      <c r="B70" s="35" t="s">
        <v>72</v>
      </c>
      <c r="C70" s="38">
        <v>173.55683473569093</v>
      </c>
    </row>
    <row r="71" spans="2:3" x14ac:dyDescent="0.3">
      <c r="B71" s="35" t="s">
        <v>73</v>
      </c>
      <c r="C71" s="38">
        <v>94.933280543082532</v>
      </c>
    </row>
    <row r="72" spans="2:3" x14ac:dyDescent="0.3">
      <c r="B72" s="35" t="s">
        <v>74</v>
      </c>
      <c r="C72" s="38">
        <v>100.56022834336424</v>
      </c>
    </row>
    <row r="73" spans="2:3" x14ac:dyDescent="0.3">
      <c r="B73" s="35" t="s">
        <v>75</v>
      </c>
      <c r="C73" s="38">
        <v>121.11324968548887</v>
      </c>
    </row>
    <row r="74" spans="2:3" x14ac:dyDescent="0.3">
      <c r="B74" s="35" t="s">
        <v>76</v>
      </c>
      <c r="C74" s="38">
        <v>164.80737859810077</v>
      </c>
    </row>
    <row r="75" spans="2:3" x14ac:dyDescent="0.3">
      <c r="B75" s="35" t="s">
        <v>77</v>
      </c>
      <c r="C75" s="38">
        <v>153.74188023331624</v>
      </c>
    </row>
    <row r="76" spans="2:3" x14ac:dyDescent="0.3">
      <c r="B76" s="36">
        <v>2024.05</v>
      </c>
      <c r="C76" s="38">
        <v>172.32677580921461</v>
      </c>
    </row>
    <row r="77" spans="2:3" x14ac:dyDescent="0.3">
      <c r="B77" s="36">
        <v>2024.06</v>
      </c>
      <c r="C77" s="38">
        <v>150.61011324160529</v>
      </c>
    </row>
    <row r="78" spans="2:3" x14ac:dyDescent="0.3">
      <c r="B78" s="36">
        <v>2024.07</v>
      </c>
      <c r="C78" s="38">
        <v>191.54461734721119</v>
      </c>
    </row>
    <row r="79" spans="2:3" x14ac:dyDescent="0.3">
      <c r="B79" s="36">
        <v>2024.08</v>
      </c>
      <c r="C79" s="38">
        <v>199.61366606677211</v>
      </c>
    </row>
    <row r="80" spans="2:3" x14ac:dyDescent="0.3">
      <c r="B80" s="36">
        <v>2024.09</v>
      </c>
      <c r="C80" s="38">
        <v>177.58823750282869</v>
      </c>
    </row>
    <row r="81" spans="2:3" x14ac:dyDescent="0.3">
      <c r="B81" s="37">
        <v>2024.1</v>
      </c>
      <c r="C81" s="39">
        <v>177.19274489053134</v>
      </c>
    </row>
  </sheetData>
  <mergeCells count="10">
    <mergeCell ref="G37:J37"/>
    <mergeCell ref="G36:J36"/>
    <mergeCell ref="G35:J35"/>
    <mergeCell ref="G33:J33"/>
    <mergeCell ref="G34:J34"/>
    <mergeCell ref="G32:J32"/>
    <mergeCell ref="A2:W2"/>
    <mergeCell ref="A3:W3"/>
    <mergeCell ref="A4:W4"/>
    <mergeCell ref="B8:C8"/>
  </mergeCells>
  <pageMargins left="0.7" right="0.7" top="0.75" bottom="0.75" header="0.3" footer="0.3"/>
  <ignoredErrors>
    <ignoredError sqref="B12:B75" numberStoredAsText="1"/>
    <ignoredError sqref="G37 G34 G35 G36" formulaRange="1"/>
  </ignoredError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5E8DA-B162-43C9-B818-C8B2CDD8E891}">
  <dimension ref="A2:W48"/>
  <sheetViews>
    <sheetView showGridLines="0" workbookViewId="0">
      <selection activeCell="U19" sqref="U19"/>
    </sheetView>
  </sheetViews>
  <sheetFormatPr defaultRowHeight="14.4" x14ac:dyDescent="0.3"/>
  <cols>
    <col min="2" max="2" width="16.88671875" customWidth="1"/>
  </cols>
  <sheetData>
    <row r="2" spans="1:23" ht="18" x14ac:dyDescent="0.35">
      <c r="A2" s="107"/>
      <c r="B2" s="107"/>
      <c r="C2" s="107"/>
      <c r="D2" s="107"/>
      <c r="E2" s="107"/>
      <c r="F2" s="107"/>
      <c r="G2" s="107"/>
      <c r="H2" s="107"/>
      <c r="I2" s="107"/>
      <c r="J2" s="107"/>
      <c r="K2" s="107"/>
      <c r="L2" s="107"/>
      <c r="M2" s="107"/>
      <c r="N2" s="107"/>
      <c r="O2" s="107"/>
      <c r="P2" s="107"/>
      <c r="Q2" s="107"/>
      <c r="R2" s="107"/>
      <c r="S2" s="107"/>
      <c r="T2" s="107"/>
      <c r="U2" s="107"/>
      <c r="V2" s="107"/>
      <c r="W2" s="107"/>
    </row>
    <row r="3" spans="1:23" ht="15.6" x14ac:dyDescent="0.3">
      <c r="A3" s="108"/>
      <c r="B3" s="108"/>
      <c r="C3" s="108"/>
      <c r="D3" s="108"/>
      <c r="E3" s="108"/>
      <c r="F3" s="108"/>
      <c r="G3" s="108"/>
      <c r="H3" s="108"/>
      <c r="I3" s="108"/>
      <c r="J3" s="108"/>
      <c r="K3" s="108"/>
      <c r="L3" s="108"/>
      <c r="M3" s="108"/>
      <c r="N3" s="108"/>
      <c r="O3" s="108"/>
      <c r="P3" s="108"/>
      <c r="Q3" s="108"/>
      <c r="R3" s="108"/>
      <c r="S3" s="108"/>
      <c r="T3" s="108"/>
      <c r="U3" s="108"/>
      <c r="V3" s="108"/>
      <c r="W3" s="108"/>
    </row>
    <row r="4" spans="1:23" ht="15.6" x14ac:dyDescent="0.3">
      <c r="A4" s="108"/>
      <c r="B4" s="108"/>
      <c r="C4" s="108"/>
      <c r="D4" s="108"/>
      <c r="E4" s="108"/>
      <c r="F4" s="108"/>
      <c r="G4" s="108"/>
      <c r="H4" s="108"/>
      <c r="I4" s="108"/>
      <c r="J4" s="108"/>
      <c r="K4" s="108"/>
      <c r="L4" s="108"/>
      <c r="M4" s="108"/>
      <c r="N4" s="108"/>
      <c r="O4" s="108"/>
      <c r="P4" s="108"/>
      <c r="Q4" s="108"/>
      <c r="R4" s="108"/>
      <c r="S4" s="108"/>
      <c r="T4" s="108"/>
      <c r="U4" s="108"/>
      <c r="V4" s="108"/>
      <c r="W4" s="108"/>
    </row>
    <row r="6" spans="1:23" x14ac:dyDescent="0.3">
      <c r="A6" s="109"/>
      <c r="B6" s="109"/>
      <c r="C6" s="109"/>
      <c r="D6" s="109"/>
      <c r="E6" s="109"/>
      <c r="F6" s="109"/>
      <c r="G6" s="109"/>
      <c r="H6" s="109"/>
      <c r="I6" s="109"/>
      <c r="J6" s="109"/>
      <c r="K6" s="109"/>
      <c r="L6" s="109"/>
      <c r="M6" s="109"/>
      <c r="N6" s="109"/>
      <c r="O6" s="109"/>
      <c r="P6" s="109"/>
      <c r="Q6" s="109"/>
      <c r="R6" s="109"/>
      <c r="S6" s="109"/>
      <c r="T6" s="109"/>
      <c r="U6" s="109"/>
      <c r="V6" s="109"/>
      <c r="W6" s="109"/>
    </row>
    <row r="7" spans="1:23" ht="18" x14ac:dyDescent="0.35">
      <c r="A7" s="31"/>
      <c r="B7" s="31"/>
      <c r="C7" s="31"/>
      <c r="D7" s="31"/>
      <c r="E7" s="31"/>
      <c r="G7" s="41"/>
      <c r="H7" s="41"/>
      <c r="I7" s="41"/>
      <c r="J7" s="41"/>
      <c r="K7" s="41" t="s">
        <v>273</v>
      </c>
      <c r="L7" s="41"/>
      <c r="M7" s="41"/>
      <c r="N7" s="31"/>
      <c r="O7" s="31"/>
      <c r="P7" s="31"/>
      <c r="Q7" s="31"/>
      <c r="R7" s="31"/>
      <c r="S7" s="31"/>
      <c r="T7" s="31"/>
      <c r="U7" s="31"/>
      <c r="V7" s="31"/>
      <c r="W7" s="31"/>
    </row>
    <row r="10" spans="1:23" x14ac:dyDescent="0.3">
      <c r="B10" s="102" t="s">
        <v>293</v>
      </c>
      <c r="C10" s="102"/>
      <c r="D10" s="102"/>
      <c r="E10" s="1"/>
      <c r="H10" s="82" t="s">
        <v>280</v>
      </c>
      <c r="I10" s="97"/>
      <c r="J10" s="97"/>
      <c r="K10" s="83"/>
      <c r="O10" s="82" t="s">
        <v>281</v>
      </c>
      <c r="P10" s="97"/>
      <c r="Q10" s="97"/>
      <c r="R10" s="83"/>
    </row>
    <row r="11" spans="1:23" x14ac:dyDescent="0.3">
      <c r="B11" s="28"/>
      <c r="C11" s="28"/>
      <c r="D11" s="28"/>
    </row>
    <row r="12" spans="1:23" x14ac:dyDescent="0.3">
      <c r="B12" s="32" t="s">
        <v>99</v>
      </c>
      <c r="C12" s="102" t="s">
        <v>292</v>
      </c>
      <c r="D12" s="102"/>
      <c r="E12" s="1"/>
      <c r="H12" s="102" t="s">
        <v>99</v>
      </c>
      <c r="I12" s="102"/>
      <c r="J12" s="102" t="s">
        <v>294</v>
      </c>
      <c r="K12" s="102"/>
      <c r="O12" s="102" t="s">
        <v>99</v>
      </c>
      <c r="P12" s="102"/>
      <c r="Q12" s="102" t="s">
        <v>275</v>
      </c>
      <c r="R12" s="102"/>
    </row>
    <row r="13" spans="1:23" x14ac:dyDescent="0.3">
      <c r="B13" s="34"/>
      <c r="C13" s="98"/>
      <c r="D13" s="99"/>
      <c r="E13" s="1"/>
      <c r="H13" s="98"/>
      <c r="I13" s="99"/>
      <c r="J13" s="98"/>
      <c r="K13" s="99"/>
      <c r="O13" s="100"/>
      <c r="P13" s="101"/>
      <c r="Q13" s="98"/>
      <c r="R13" s="99"/>
    </row>
    <row r="14" spans="1:23" x14ac:dyDescent="0.3">
      <c r="B14" s="35" t="s">
        <v>82</v>
      </c>
      <c r="C14" s="93">
        <v>67.953618182199662</v>
      </c>
      <c r="D14" s="94"/>
      <c r="E14" s="1"/>
      <c r="G14" s="1"/>
      <c r="H14" s="95" t="s">
        <v>82</v>
      </c>
      <c r="I14" s="96"/>
      <c r="J14" s="93">
        <v>36.282293265695429</v>
      </c>
      <c r="K14" s="94"/>
      <c r="O14" s="95" t="s">
        <v>82</v>
      </c>
      <c r="P14" s="96"/>
      <c r="Q14" s="93">
        <v>21.337827918781727</v>
      </c>
      <c r="R14" s="94"/>
    </row>
    <row r="15" spans="1:23" x14ac:dyDescent="0.3">
      <c r="B15" s="35" t="s">
        <v>291</v>
      </c>
      <c r="C15" s="93">
        <v>42.473718400999999</v>
      </c>
      <c r="D15" s="94"/>
      <c r="H15" s="95" t="s">
        <v>291</v>
      </c>
      <c r="I15" s="96"/>
      <c r="J15" s="93">
        <v>41.786675926000001</v>
      </c>
      <c r="K15" s="94"/>
      <c r="O15" s="95" t="s">
        <v>291</v>
      </c>
      <c r="P15" s="96"/>
      <c r="Q15" s="93">
        <v>57.592385</v>
      </c>
      <c r="R15" s="94"/>
    </row>
    <row r="16" spans="1:23" x14ac:dyDescent="0.3">
      <c r="B16" s="35" t="s">
        <v>88</v>
      </c>
      <c r="C16" s="93">
        <v>72.150164539874993</v>
      </c>
      <c r="D16" s="94"/>
      <c r="H16" s="95" t="s">
        <v>88</v>
      </c>
      <c r="I16" s="96"/>
      <c r="J16" s="93">
        <v>20.537612893437501</v>
      </c>
      <c r="K16" s="94"/>
      <c r="O16" s="95" t="s">
        <v>88</v>
      </c>
      <c r="P16" s="96"/>
      <c r="Q16" s="93">
        <v>10.985625000000001</v>
      </c>
      <c r="R16" s="94"/>
    </row>
    <row r="17" spans="2:18" x14ac:dyDescent="0.3">
      <c r="B17" s="35" t="s">
        <v>94</v>
      </c>
      <c r="C17" s="93">
        <v>55.086173908210526</v>
      </c>
      <c r="D17" s="94"/>
      <c r="H17" s="95" t="s">
        <v>94</v>
      </c>
      <c r="I17" s="96"/>
      <c r="J17" s="93">
        <v>23.821474542403507</v>
      </c>
      <c r="K17" s="94"/>
      <c r="O17" s="95" t="s">
        <v>94</v>
      </c>
      <c r="P17" s="96"/>
      <c r="Q17" s="93">
        <v>25.957828947368419</v>
      </c>
      <c r="R17" s="94"/>
    </row>
    <row r="18" spans="2:18" x14ac:dyDescent="0.3">
      <c r="B18" s="35" t="s">
        <v>78</v>
      </c>
      <c r="C18" s="93">
        <v>14.930313003437501</v>
      </c>
      <c r="D18" s="94"/>
      <c r="H18" s="95" t="s">
        <v>78</v>
      </c>
      <c r="I18" s="96"/>
      <c r="J18" s="93">
        <v>7.2155191498124998</v>
      </c>
      <c r="K18" s="94"/>
      <c r="O18" s="95" t="s">
        <v>78</v>
      </c>
      <c r="P18" s="96"/>
      <c r="Q18" s="93">
        <v>6.4762500000000003</v>
      </c>
      <c r="R18" s="94"/>
    </row>
    <row r="19" spans="2:18" x14ac:dyDescent="0.3">
      <c r="B19" s="35" t="s">
        <v>83</v>
      </c>
      <c r="C19" s="93">
        <v>31.782098116</v>
      </c>
      <c r="D19" s="94"/>
      <c r="H19" s="95" t="s">
        <v>83</v>
      </c>
      <c r="I19" s="96"/>
      <c r="J19" s="93">
        <v>35.186212466000001</v>
      </c>
      <c r="K19" s="94"/>
      <c r="O19" s="95" t="s">
        <v>83</v>
      </c>
      <c r="P19" s="96"/>
      <c r="Q19" s="93">
        <v>32.905999999999999</v>
      </c>
      <c r="R19" s="94"/>
    </row>
    <row r="20" spans="2:18" x14ac:dyDescent="0.3">
      <c r="B20" s="35" t="s">
        <v>87</v>
      </c>
      <c r="C20" s="93">
        <v>51.448689467533612</v>
      </c>
      <c r="D20" s="94"/>
      <c r="H20" s="95" t="s">
        <v>87</v>
      </c>
      <c r="I20" s="96"/>
      <c r="J20" s="93">
        <v>30.292572993067228</v>
      </c>
      <c r="K20" s="94"/>
      <c r="O20" s="95" t="s">
        <v>87</v>
      </c>
      <c r="P20" s="96"/>
      <c r="Q20" s="93">
        <v>32.077745247899159</v>
      </c>
      <c r="R20" s="94"/>
    </row>
    <row r="21" spans="2:18" x14ac:dyDescent="0.3">
      <c r="B21" s="35" t="s">
        <v>79</v>
      </c>
      <c r="C21" s="93">
        <v>48.583938155011431</v>
      </c>
      <c r="D21" s="94"/>
      <c r="H21" s="95" t="s">
        <v>79</v>
      </c>
      <c r="I21" s="96"/>
      <c r="J21" s="93">
        <v>17.212209766908572</v>
      </c>
      <c r="K21" s="94"/>
      <c r="O21" s="95" t="s">
        <v>79</v>
      </c>
      <c r="P21" s="96"/>
      <c r="Q21" s="93">
        <v>15.467486571428571</v>
      </c>
      <c r="R21" s="94"/>
    </row>
    <row r="22" spans="2:18" x14ac:dyDescent="0.3">
      <c r="B22" s="35" t="s">
        <v>84</v>
      </c>
      <c r="C22" s="93">
        <v>48.956990307703705</v>
      </c>
      <c r="D22" s="94"/>
      <c r="H22" s="95" t="s">
        <v>84</v>
      </c>
      <c r="I22" s="96"/>
      <c r="J22" s="93">
        <v>31.759436082333334</v>
      </c>
      <c r="K22" s="94"/>
      <c r="O22" s="95" t="s">
        <v>84</v>
      </c>
      <c r="P22" s="96"/>
      <c r="Q22" s="93">
        <v>7.249422372222222</v>
      </c>
      <c r="R22" s="94"/>
    </row>
    <row r="23" spans="2:18" x14ac:dyDescent="0.3">
      <c r="B23" s="35" t="s">
        <v>89</v>
      </c>
      <c r="C23" s="93">
        <v>62.052224901053982</v>
      </c>
      <c r="D23" s="94"/>
      <c r="H23" s="95" t="s">
        <v>89</v>
      </c>
      <c r="I23" s="96"/>
      <c r="J23" s="93">
        <v>31.270642446926736</v>
      </c>
      <c r="K23" s="94"/>
      <c r="O23" s="95" t="s">
        <v>89</v>
      </c>
      <c r="P23" s="96"/>
      <c r="Q23" s="93">
        <v>31.701349935732647</v>
      </c>
      <c r="R23" s="94"/>
    </row>
    <row r="24" spans="2:18" x14ac:dyDescent="0.3">
      <c r="B24" s="35" t="s">
        <v>91</v>
      </c>
      <c r="C24" s="93">
        <v>47.775349697951725</v>
      </c>
      <c r="D24" s="94"/>
      <c r="H24" s="95" t="s">
        <v>91</v>
      </c>
      <c r="I24" s="96"/>
      <c r="J24" s="93">
        <v>20.989871116986208</v>
      </c>
      <c r="K24" s="94"/>
      <c r="O24" s="95" t="s">
        <v>91</v>
      </c>
      <c r="P24" s="96"/>
      <c r="Q24" s="93">
        <v>90.700724137931033</v>
      </c>
      <c r="R24" s="94"/>
    </row>
    <row r="25" spans="2:18" x14ac:dyDescent="0.3">
      <c r="B25" s="35" t="s">
        <v>96</v>
      </c>
      <c r="C25" s="93">
        <v>66.560607365154439</v>
      </c>
      <c r="D25" s="94"/>
      <c r="H25" s="95" t="s">
        <v>96</v>
      </c>
      <c r="I25" s="96"/>
      <c r="J25" s="93">
        <v>30.256946494702703</v>
      </c>
      <c r="K25" s="94"/>
      <c r="O25" s="95" t="s">
        <v>96</v>
      </c>
      <c r="P25" s="96"/>
      <c r="Q25" s="93">
        <v>26.242140606177607</v>
      </c>
      <c r="R25" s="94"/>
    </row>
    <row r="26" spans="2:18" x14ac:dyDescent="0.3">
      <c r="B26" s="35" t="s">
        <v>97</v>
      </c>
      <c r="C26" s="93">
        <v>68.132006126248186</v>
      </c>
      <c r="D26" s="94"/>
      <c r="H26" s="95" t="s">
        <v>97</v>
      </c>
      <c r="I26" s="96"/>
      <c r="J26" s="93">
        <v>37.667030706031476</v>
      </c>
      <c r="K26" s="94"/>
      <c r="O26" s="95" t="s">
        <v>97</v>
      </c>
      <c r="P26" s="96"/>
      <c r="Q26" s="93">
        <v>26.787882659806296</v>
      </c>
      <c r="R26" s="94"/>
    </row>
    <row r="27" spans="2:18" x14ac:dyDescent="0.3">
      <c r="B27" s="35" t="s">
        <v>92</v>
      </c>
      <c r="C27" s="93">
        <v>95.779990552659569</v>
      </c>
      <c r="D27" s="94"/>
      <c r="H27" s="95" t="s">
        <v>92</v>
      </c>
      <c r="I27" s="96"/>
      <c r="J27" s="93">
        <v>35.754560335489359</v>
      </c>
      <c r="K27" s="94"/>
      <c r="O27" s="95" t="s">
        <v>92</v>
      </c>
      <c r="P27" s="96"/>
      <c r="Q27" s="93">
        <v>67.508404255319149</v>
      </c>
      <c r="R27" s="94"/>
    </row>
    <row r="28" spans="2:18" x14ac:dyDescent="0.3">
      <c r="B28" s="35" t="s">
        <v>90</v>
      </c>
      <c r="C28" s="93">
        <v>32.429512697242721</v>
      </c>
      <c r="D28" s="94"/>
      <c r="H28" s="95" t="s">
        <v>90</v>
      </c>
      <c r="I28" s="96"/>
      <c r="J28" s="93">
        <v>18.047663387145633</v>
      </c>
      <c r="K28" s="94"/>
      <c r="O28" s="95" t="s">
        <v>90</v>
      </c>
      <c r="P28" s="96"/>
      <c r="Q28" s="93">
        <v>18.227184466019416</v>
      </c>
      <c r="R28" s="94"/>
    </row>
    <row r="29" spans="2:18" x14ac:dyDescent="0.3">
      <c r="B29" s="35" t="s">
        <v>85</v>
      </c>
      <c r="C29" s="93">
        <v>90.449107772019232</v>
      </c>
      <c r="D29" s="94"/>
      <c r="H29" s="95" t="s">
        <v>85</v>
      </c>
      <c r="I29" s="96"/>
      <c r="J29" s="93">
        <v>36.051087173668272</v>
      </c>
      <c r="K29" s="94"/>
      <c r="O29" s="95" t="s">
        <v>85</v>
      </c>
      <c r="P29" s="96"/>
      <c r="Q29" s="93">
        <v>33.089026230769228</v>
      </c>
      <c r="R29" s="94"/>
    </row>
    <row r="30" spans="2:18" x14ac:dyDescent="0.3">
      <c r="B30" s="35" t="s">
        <v>95</v>
      </c>
      <c r="C30" s="93">
        <v>50.516862225511531</v>
      </c>
      <c r="D30" s="94"/>
      <c r="H30" s="95" t="s">
        <v>95</v>
      </c>
      <c r="I30" s="96"/>
      <c r="J30" s="93">
        <v>27.610347460652648</v>
      </c>
      <c r="K30" s="94"/>
      <c r="O30" s="95" t="s">
        <v>95</v>
      </c>
      <c r="P30" s="96"/>
      <c r="Q30" s="93">
        <v>52.741812550881953</v>
      </c>
      <c r="R30" s="94"/>
    </row>
    <row r="31" spans="2:18" x14ac:dyDescent="0.3">
      <c r="B31" s="35" t="s">
        <v>80</v>
      </c>
      <c r="C31" s="93">
        <v>77.759528839673493</v>
      </c>
      <c r="D31" s="94"/>
      <c r="H31" s="95" t="s">
        <v>80</v>
      </c>
      <c r="I31" s="96"/>
      <c r="J31" s="93">
        <v>34.867617077711209</v>
      </c>
      <c r="K31" s="94"/>
      <c r="O31" s="95" t="s">
        <v>80</v>
      </c>
      <c r="P31" s="96"/>
      <c r="Q31" s="93">
        <v>18.529012931034483</v>
      </c>
      <c r="R31" s="94"/>
    </row>
    <row r="32" spans="2:18" x14ac:dyDescent="0.3">
      <c r="B32" s="35" t="s">
        <v>86</v>
      </c>
      <c r="C32" s="93">
        <v>60.405228276441036</v>
      </c>
      <c r="D32" s="94"/>
      <c r="H32" s="95" t="s">
        <v>86</v>
      </c>
      <c r="I32" s="96"/>
      <c r="J32" s="93">
        <v>22.415418812344338</v>
      </c>
      <c r="K32" s="94"/>
      <c r="O32" s="95" t="s">
        <v>86</v>
      </c>
      <c r="P32" s="96"/>
      <c r="Q32" s="93">
        <v>13.589927105058962</v>
      </c>
      <c r="R32" s="94"/>
    </row>
    <row r="33" spans="2:18" x14ac:dyDescent="0.3">
      <c r="B33" s="35" t="s">
        <v>81</v>
      </c>
      <c r="C33" s="93">
        <v>37.094702482972224</v>
      </c>
      <c r="D33" s="94"/>
      <c r="H33" s="95" t="s">
        <v>81</v>
      </c>
      <c r="I33" s="96"/>
      <c r="J33" s="93">
        <v>22.312514514361112</v>
      </c>
      <c r="K33" s="94"/>
      <c r="O33" s="95" t="s">
        <v>81</v>
      </c>
      <c r="P33" s="96"/>
      <c r="Q33" s="93">
        <v>16.15435616111111</v>
      </c>
      <c r="R33" s="94"/>
    </row>
    <row r="34" spans="2:18" x14ac:dyDescent="0.3">
      <c r="B34" s="35" t="s">
        <v>93</v>
      </c>
      <c r="C34" s="93">
        <v>52.737045610673469</v>
      </c>
      <c r="D34" s="94"/>
      <c r="H34" s="95" t="s">
        <v>93</v>
      </c>
      <c r="I34" s="96"/>
      <c r="J34" s="93">
        <v>27.896550980816325</v>
      </c>
      <c r="K34" s="94"/>
      <c r="O34" s="95" t="s">
        <v>93</v>
      </c>
      <c r="P34" s="96"/>
      <c r="Q34" s="93">
        <v>29.584673469387756</v>
      </c>
      <c r="R34" s="94"/>
    </row>
    <row r="35" spans="2:18" x14ac:dyDescent="0.3">
      <c r="B35" s="42" t="s">
        <v>274</v>
      </c>
      <c r="C35" s="110">
        <v>46.115733037916669</v>
      </c>
      <c r="D35" s="111"/>
      <c r="H35" s="105" t="s">
        <v>274</v>
      </c>
      <c r="I35" s="106"/>
      <c r="J35" s="110">
        <v>19.853229908333333</v>
      </c>
      <c r="K35" s="111"/>
      <c r="O35" s="105" t="s">
        <v>274</v>
      </c>
      <c r="P35" s="106"/>
      <c r="Q35" s="110">
        <v>161.02583208333334</v>
      </c>
      <c r="R35" s="111"/>
    </row>
    <row r="36" spans="2:18" x14ac:dyDescent="0.3">
      <c r="C36" s="44"/>
      <c r="D36" s="44"/>
      <c r="J36" s="44"/>
      <c r="K36" s="44"/>
      <c r="Q36" s="44"/>
      <c r="R36" s="44"/>
    </row>
    <row r="38" spans="2:18" x14ac:dyDescent="0.3">
      <c r="B38" s="45" t="s">
        <v>277</v>
      </c>
      <c r="C38" s="1"/>
    </row>
    <row r="39" spans="2:18" x14ac:dyDescent="0.3">
      <c r="B39" s="104" t="s">
        <v>287</v>
      </c>
      <c r="C39" s="104"/>
      <c r="D39" s="104"/>
      <c r="E39" s="104"/>
      <c r="F39" s="104"/>
      <c r="G39" s="104"/>
      <c r="H39" s="104"/>
    </row>
    <row r="40" spans="2:18" x14ac:dyDescent="0.3">
      <c r="B40" s="103"/>
      <c r="C40" s="103"/>
      <c r="D40" s="103"/>
      <c r="E40" s="103"/>
    </row>
    <row r="41" spans="2:18" x14ac:dyDescent="0.3">
      <c r="B41" s="103"/>
      <c r="C41" s="103"/>
      <c r="D41" s="103"/>
    </row>
    <row r="42" spans="2:18" x14ac:dyDescent="0.3">
      <c r="B42" s="103"/>
      <c r="C42" s="103"/>
      <c r="D42" s="103"/>
    </row>
    <row r="43" spans="2:18" x14ac:dyDescent="0.3">
      <c r="B43" s="103"/>
      <c r="C43" s="103"/>
      <c r="D43" s="103"/>
    </row>
    <row r="46" spans="2:18" x14ac:dyDescent="0.3">
      <c r="B46" s="1"/>
    </row>
    <row r="47" spans="2:18" x14ac:dyDescent="0.3">
      <c r="B47" s="60"/>
      <c r="C47" s="60"/>
      <c r="D47" s="60"/>
      <c r="E47" s="60"/>
    </row>
    <row r="48" spans="2:18" x14ac:dyDescent="0.3">
      <c r="B48" s="60"/>
      <c r="C48" s="60"/>
      <c r="D48" s="60"/>
      <c r="E48" s="60"/>
      <c r="F48" s="60"/>
      <c r="G48" s="60"/>
      <c r="H48" s="60"/>
      <c r="I48" s="60"/>
    </row>
  </sheetData>
  <mergeCells count="134">
    <mergeCell ref="J35:K35"/>
    <mergeCell ref="O35:P35"/>
    <mergeCell ref="Q35:R35"/>
    <mergeCell ref="C14:D14"/>
    <mergeCell ref="C15:D15"/>
    <mergeCell ref="C16:D16"/>
    <mergeCell ref="C17:D17"/>
    <mergeCell ref="C18:D18"/>
    <mergeCell ref="C19:D19"/>
    <mergeCell ref="J17:K17"/>
    <mergeCell ref="J18:K18"/>
    <mergeCell ref="J19:K19"/>
    <mergeCell ref="Q18:R18"/>
    <mergeCell ref="Q19:R19"/>
    <mergeCell ref="C35:D35"/>
    <mergeCell ref="C26:D26"/>
    <mergeCell ref="C27:D27"/>
    <mergeCell ref="C28:D28"/>
    <mergeCell ref="C29:D29"/>
    <mergeCell ref="C30:D30"/>
    <mergeCell ref="C31:D31"/>
    <mergeCell ref="C20:D20"/>
    <mergeCell ref="J32:K32"/>
    <mergeCell ref="J33:K33"/>
    <mergeCell ref="A2:W2"/>
    <mergeCell ref="A3:W3"/>
    <mergeCell ref="A4:W4"/>
    <mergeCell ref="B10:D10"/>
    <mergeCell ref="C12:D12"/>
    <mergeCell ref="J12:K12"/>
    <mergeCell ref="Q12:R12"/>
    <mergeCell ref="A6:W6"/>
    <mergeCell ref="J16:K16"/>
    <mergeCell ref="C13:D13"/>
    <mergeCell ref="B41:D41"/>
    <mergeCell ref="B42:D42"/>
    <mergeCell ref="B43:D43"/>
    <mergeCell ref="B47:E47"/>
    <mergeCell ref="B48:I48"/>
    <mergeCell ref="C32:D32"/>
    <mergeCell ref="C33:D33"/>
    <mergeCell ref="C34:D34"/>
    <mergeCell ref="B39:H39"/>
    <mergeCell ref="B40:E40"/>
    <mergeCell ref="H32:I32"/>
    <mergeCell ref="H33:I33"/>
    <mergeCell ref="H34:I34"/>
    <mergeCell ref="H35:I35"/>
    <mergeCell ref="J34:K34"/>
    <mergeCell ref="H12:I12"/>
    <mergeCell ref="H14:I14"/>
    <mergeCell ref="H15:I15"/>
    <mergeCell ref="H16:I16"/>
    <mergeCell ref="H17:I17"/>
    <mergeCell ref="H18:I18"/>
    <mergeCell ref="H19:I19"/>
    <mergeCell ref="J26:K26"/>
    <mergeCell ref="J27:K27"/>
    <mergeCell ref="J28:K28"/>
    <mergeCell ref="J29:K29"/>
    <mergeCell ref="J30:K30"/>
    <mergeCell ref="J31:K31"/>
    <mergeCell ref="J20:K20"/>
    <mergeCell ref="J21:K21"/>
    <mergeCell ref="J22:K22"/>
    <mergeCell ref="J23:K23"/>
    <mergeCell ref="J24:K24"/>
    <mergeCell ref="H28:I28"/>
    <mergeCell ref="H29:I29"/>
    <mergeCell ref="H30:I30"/>
    <mergeCell ref="H31:I31"/>
    <mergeCell ref="H20:I20"/>
    <mergeCell ref="Q23:R23"/>
    <mergeCell ref="Q24:R24"/>
    <mergeCell ref="C22:D22"/>
    <mergeCell ref="C23:D23"/>
    <mergeCell ref="C24:D24"/>
    <mergeCell ref="C25:D25"/>
    <mergeCell ref="C21:D21"/>
    <mergeCell ref="H21:I21"/>
    <mergeCell ref="H22:I22"/>
    <mergeCell ref="H23:I23"/>
    <mergeCell ref="H24:I24"/>
    <mergeCell ref="H25:I25"/>
    <mergeCell ref="O24:P24"/>
    <mergeCell ref="O25:P25"/>
    <mergeCell ref="O34:P34"/>
    <mergeCell ref="H10:K10"/>
    <mergeCell ref="O10:R10"/>
    <mergeCell ref="H13:I13"/>
    <mergeCell ref="J13:K13"/>
    <mergeCell ref="O13:P13"/>
    <mergeCell ref="Q13:R13"/>
    <mergeCell ref="O26:P26"/>
    <mergeCell ref="O27:P27"/>
    <mergeCell ref="O28:P28"/>
    <mergeCell ref="O29:P29"/>
    <mergeCell ref="O30:P30"/>
    <mergeCell ref="O31:P31"/>
    <mergeCell ref="O20:P20"/>
    <mergeCell ref="O21:P21"/>
    <mergeCell ref="O22:P22"/>
    <mergeCell ref="O23:P23"/>
    <mergeCell ref="J25:K25"/>
    <mergeCell ref="J14:K14"/>
    <mergeCell ref="J15:K15"/>
    <mergeCell ref="H26:I26"/>
    <mergeCell ref="H27:I27"/>
    <mergeCell ref="Q34:R34"/>
    <mergeCell ref="O12:P12"/>
    <mergeCell ref="Q32:R32"/>
    <mergeCell ref="Q33:R33"/>
    <mergeCell ref="Q25:R25"/>
    <mergeCell ref="Q14:R14"/>
    <mergeCell ref="Q15:R15"/>
    <mergeCell ref="Q16:R16"/>
    <mergeCell ref="Q17:R17"/>
    <mergeCell ref="O32:P32"/>
    <mergeCell ref="O33:P33"/>
    <mergeCell ref="O14:P14"/>
    <mergeCell ref="O15:P15"/>
    <mergeCell ref="O16:P16"/>
    <mergeCell ref="O17:P17"/>
    <mergeCell ref="O18:P18"/>
    <mergeCell ref="O19:P19"/>
    <mergeCell ref="Q26:R26"/>
    <mergeCell ref="Q27:R27"/>
    <mergeCell ref="Q28:R28"/>
    <mergeCell ref="Q29:R29"/>
    <mergeCell ref="Q30:R30"/>
    <mergeCell ref="Q31:R31"/>
    <mergeCell ref="Q20:R20"/>
    <mergeCell ref="Q21:R21"/>
    <mergeCell ref="Q22:R2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FED6E-5702-4AF1-890D-1B69C331425A}">
  <dimension ref="A2:W47"/>
  <sheetViews>
    <sheetView showGridLines="0" workbookViewId="0">
      <selection activeCell="T16" sqref="T16"/>
    </sheetView>
  </sheetViews>
  <sheetFormatPr defaultRowHeight="14.4" x14ac:dyDescent="0.3"/>
  <cols>
    <col min="2" max="2" width="15.5546875" bestFit="1" customWidth="1"/>
  </cols>
  <sheetData>
    <row r="2" spans="1:23" ht="18" x14ac:dyDescent="0.35">
      <c r="A2" s="107"/>
      <c r="B2" s="107"/>
      <c r="C2" s="107"/>
      <c r="D2" s="107"/>
      <c r="E2" s="107"/>
      <c r="F2" s="107"/>
      <c r="G2" s="107"/>
      <c r="H2" s="107"/>
      <c r="I2" s="107"/>
      <c r="J2" s="107"/>
      <c r="K2" s="107"/>
      <c r="L2" s="107"/>
      <c r="M2" s="107"/>
      <c r="N2" s="107"/>
      <c r="O2" s="107"/>
      <c r="P2" s="107"/>
      <c r="Q2" s="107"/>
      <c r="R2" s="107"/>
      <c r="S2" s="107"/>
      <c r="T2" s="107"/>
      <c r="U2" s="107"/>
      <c r="V2" s="107"/>
      <c r="W2" s="107"/>
    </row>
    <row r="3" spans="1:23" ht="15.6" x14ac:dyDescent="0.3">
      <c r="A3" s="108"/>
      <c r="B3" s="108"/>
      <c r="C3" s="108"/>
      <c r="D3" s="108"/>
      <c r="E3" s="108"/>
      <c r="F3" s="108"/>
      <c r="G3" s="108"/>
      <c r="H3" s="108"/>
      <c r="I3" s="108"/>
      <c r="J3" s="108"/>
      <c r="K3" s="108"/>
      <c r="L3" s="108"/>
      <c r="M3" s="108"/>
      <c r="N3" s="108"/>
      <c r="O3" s="108"/>
      <c r="P3" s="108"/>
      <c r="Q3" s="108"/>
      <c r="R3" s="108"/>
      <c r="S3" s="108"/>
      <c r="T3" s="108"/>
      <c r="U3" s="108"/>
      <c r="V3" s="108"/>
      <c r="W3" s="108"/>
    </row>
    <row r="4" spans="1:23" ht="15.6" x14ac:dyDescent="0.3">
      <c r="A4" s="108"/>
      <c r="B4" s="108"/>
      <c r="C4" s="108"/>
      <c r="D4" s="108"/>
      <c r="E4" s="108"/>
      <c r="F4" s="108"/>
      <c r="G4" s="108"/>
      <c r="H4" s="108"/>
      <c r="I4" s="108"/>
      <c r="J4" s="108"/>
      <c r="K4" s="108"/>
      <c r="L4" s="108"/>
      <c r="M4" s="108"/>
      <c r="N4" s="108"/>
      <c r="O4" s="108"/>
      <c r="P4" s="108"/>
      <c r="Q4" s="108"/>
      <c r="R4" s="108"/>
      <c r="S4" s="108"/>
      <c r="T4" s="108"/>
      <c r="U4" s="108"/>
      <c r="V4" s="108"/>
      <c r="W4" s="108"/>
    </row>
    <row r="6" spans="1:23" x14ac:dyDescent="0.3">
      <c r="A6" s="109"/>
      <c r="B6" s="109"/>
      <c r="C6" s="109"/>
      <c r="D6" s="109"/>
      <c r="E6" s="109"/>
      <c r="F6" s="109"/>
      <c r="G6" s="109"/>
      <c r="H6" s="109"/>
      <c r="I6" s="109"/>
      <c r="J6" s="109"/>
      <c r="K6" s="109"/>
      <c r="L6" s="109"/>
      <c r="M6" s="109"/>
      <c r="N6" s="109"/>
      <c r="O6" s="109"/>
      <c r="P6" s="109"/>
      <c r="Q6" s="109"/>
      <c r="R6" s="109"/>
      <c r="S6" s="109"/>
      <c r="T6" s="109"/>
      <c r="U6" s="109"/>
      <c r="V6" s="109"/>
      <c r="W6" s="109"/>
    </row>
    <row r="7" spans="1:23" ht="18" customHeight="1" x14ac:dyDescent="0.35">
      <c r="F7" s="41"/>
      <c r="G7" s="40"/>
      <c r="H7" s="112" t="s">
        <v>103</v>
      </c>
      <c r="I7" s="113"/>
      <c r="J7" s="113"/>
      <c r="K7" s="113"/>
      <c r="L7" s="113"/>
      <c r="M7" s="113"/>
      <c r="N7" s="113"/>
      <c r="O7" s="113"/>
    </row>
    <row r="8" spans="1:23" ht="18" customHeight="1" x14ac:dyDescent="0.35">
      <c r="F8" s="41"/>
      <c r="G8" s="40"/>
      <c r="H8" s="40"/>
      <c r="I8" s="40"/>
      <c r="J8" s="40"/>
      <c r="K8" s="40"/>
      <c r="L8" s="40"/>
      <c r="M8" s="40"/>
      <c r="N8" s="40"/>
    </row>
    <row r="10" spans="1:23" x14ac:dyDescent="0.3">
      <c r="B10" s="102" t="s">
        <v>98</v>
      </c>
      <c r="C10" s="102"/>
      <c r="D10" s="102"/>
    </row>
    <row r="11" spans="1:23" x14ac:dyDescent="0.3">
      <c r="B11" s="28"/>
      <c r="C11" s="28"/>
      <c r="D11" s="28"/>
    </row>
    <row r="12" spans="1:23" x14ac:dyDescent="0.3">
      <c r="B12" s="32" t="s">
        <v>99</v>
      </c>
      <c r="C12" s="102" t="s">
        <v>104</v>
      </c>
      <c r="D12" s="102"/>
    </row>
    <row r="13" spans="1:23" x14ac:dyDescent="0.3">
      <c r="B13" s="34"/>
      <c r="C13" s="116"/>
      <c r="D13" s="117"/>
    </row>
    <row r="14" spans="1:23" x14ac:dyDescent="0.3">
      <c r="B14" s="35" t="s">
        <v>78</v>
      </c>
      <c r="C14" s="114">
        <v>5</v>
      </c>
      <c r="D14" s="115"/>
    </row>
    <row r="15" spans="1:23" x14ac:dyDescent="0.3">
      <c r="B15" s="35" t="s">
        <v>79</v>
      </c>
      <c r="C15" s="114">
        <v>1.75</v>
      </c>
      <c r="D15" s="115"/>
    </row>
    <row r="16" spans="1:23" x14ac:dyDescent="0.3">
      <c r="B16" s="35" t="s">
        <v>80</v>
      </c>
      <c r="C16" s="114">
        <v>1.25</v>
      </c>
      <c r="D16" s="115"/>
    </row>
    <row r="17" spans="2:4" x14ac:dyDescent="0.3">
      <c r="B17" s="35" t="s">
        <v>81</v>
      </c>
      <c r="C17" s="114">
        <v>1</v>
      </c>
      <c r="D17" s="115"/>
    </row>
    <row r="18" spans="2:4" x14ac:dyDescent="0.3">
      <c r="B18" s="35" t="s">
        <v>83</v>
      </c>
      <c r="C18" s="114">
        <v>1</v>
      </c>
      <c r="D18" s="115"/>
    </row>
    <row r="19" spans="2:4" x14ac:dyDescent="0.3">
      <c r="B19" s="35" t="s">
        <v>84</v>
      </c>
      <c r="C19" s="114">
        <v>1</v>
      </c>
      <c r="D19" s="115"/>
    </row>
    <row r="20" spans="2:4" x14ac:dyDescent="0.3">
      <c r="B20" s="35" t="s">
        <v>82</v>
      </c>
      <c r="C20" s="114">
        <v>1</v>
      </c>
      <c r="D20" s="115"/>
    </row>
    <row r="21" spans="2:4" x14ac:dyDescent="0.3">
      <c r="B21" s="35" t="s">
        <v>90</v>
      </c>
      <c r="C21" s="114">
        <v>0.75</v>
      </c>
      <c r="D21" s="115"/>
    </row>
    <row r="22" spans="2:4" x14ac:dyDescent="0.3">
      <c r="B22" s="35" t="s">
        <v>87</v>
      </c>
      <c r="C22" s="114">
        <v>0.75</v>
      </c>
      <c r="D22" s="115"/>
    </row>
    <row r="23" spans="2:4" x14ac:dyDescent="0.3">
      <c r="B23" s="35" t="s">
        <v>86</v>
      </c>
      <c r="C23" s="114">
        <v>0.75</v>
      </c>
      <c r="D23" s="115"/>
    </row>
    <row r="24" spans="2:4" x14ac:dyDescent="0.3">
      <c r="B24" s="35" t="s">
        <v>88</v>
      </c>
      <c r="C24" s="114">
        <v>0.75</v>
      </c>
      <c r="D24" s="115"/>
    </row>
    <row r="25" spans="2:4" x14ac:dyDescent="0.3">
      <c r="B25" s="35" t="s">
        <v>89</v>
      </c>
      <c r="C25" s="114">
        <v>0.75</v>
      </c>
      <c r="D25" s="115"/>
    </row>
    <row r="26" spans="2:4" x14ac:dyDescent="0.3">
      <c r="B26" s="35" t="s">
        <v>85</v>
      </c>
      <c r="C26" s="114">
        <v>0.75</v>
      </c>
      <c r="D26" s="115"/>
    </row>
    <row r="27" spans="2:4" x14ac:dyDescent="0.3">
      <c r="B27" s="35" t="s">
        <v>97</v>
      </c>
      <c r="C27" s="114">
        <v>0.5</v>
      </c>
      <c r="D27" s="115"/>
    </row>
    <row r="28" spans="2:4" x14ac:dyDescent="0.3">
      <c r="B28" s="35" t="s">
        <v>94</v>
      </c>
      <c r="C28" s="114">
        <v>0.5</v>
      </c>
      <c r="D28" s="115"/>
    </row>
    <row r="29" spans="2:4" x14ac:dyDescent="0.3">
      <c r="B29" s="35" t="s">
        <v>91</v>
      </c>
      <c r="C29" s="114">
        <v>0.5</v>
      </c>
      <c r="D29" s="115"/>
    </row>
    <row r="30" spans="2:4" x14ac:dyDescent="0.3">
      <c r="B30" s="35" t="s">
        <v>95</v>
      </c>
      <c r="C30" s="114">
        <v>0.5</v>
      </c>
      <c r="D30" s="115"/>
    </row>
    <row r="31" spans="2:4" x14ac:dyDescent="0.3">
      <c r="B31" s="35" t="s">
        <v>96</v>
      </c>
      <c r="C31" s="114">
        <v>0.5</v>
      </c>
      <c r="D31" s="115"/>
    </row>
    <row r="32" spans="2:4" x14ac:dyDescent="0.3">
      <c r="B32" s="35" t="s">
        <v>93</v>
      </c>
      <c r="C32" s="114">
        <v>0.5</v>
      </c>
      <c r="D32" s="115"/>
    </row>
    <row r="33" spans="2:9" x14ac:dyDescent="0.3">
      <c r="B33" s="35" t="s">
        <v>291</v>
      </c>
      <c r="C33" s="114">
        <v>0.5</v>
      </c>
      <c r="D33" s="115"/>
    </row>
    <row r="34" spans="2:9" x14ac:dyDescent="0.3">
      <c r="B34" s="42" t="s">
        <v>92</v>
      </c>
      <c r="C34" s="119">
        <v>0.5</v>
      </c>
      <c r="D34" s="120"/>
    </row>
    <row r="37" spans="2:9" x14ac:dyDescent="0.3">
      <c r="B37" s="118" t="s">
        <v>278</v>
      </c>
      <c r="C37" s="118"/>
    </row>
    <row r="38" spans="2:9" x14ac:dyDescent="0.3">
      <c r="B38" s="126" t="s">
        <v>101</v>
      </c>
      <c r="C38" s="127"/>
      <c r="D38" s="127"/>
      <c r="E38" s="127"/>
      <c r="F38" s="127"/>
      <c r="G38" s="127"/>
      <c r="H38" s="128"/>
    </row>
    <row r="39" spans="2:9" x14ac:dyDescent="0.3">
      <c r="B39" s="129" t="s">
        <v>100</v>
      </c>
      <c r="C39" s="103"/>
      <c r="D39" s="103"/>
      <c r="E39" s="103"/>
      <c r="H39" s="43"/>
    </row>
    <row r="40" spans="2:9" x14ac:dyDescent="0.3">
      <c r="B40" s="129" t="s">
        <v>295</v>
      </c>
      <c r="C40" s="103"/>
      <c r="D40" s="103"/>
      <c r="H40" s="43"/>
    </row>
    <row r="41" spans="2:9" x14ac:dyDescent="0.3">
      <c r="B41" s="129" t="s">
        <v>296</v>
      </c>
      <c r="C41" s="103"/>
      <c r="D41" s="103"/>
      <c r="H41" s="43"/>
    </row>
    <row r="42" spans="2:9" x14ac:dyDescent="0.3">
      <c r="B42" s="129" t="s">
        <v>102</v>
      </c>
      <c r="C42" s="103"/>
      <c r="D42" s="103"/>
      <c r="H42" s="43"/>
    </row>
    <row r="43" spans="2:9" x14ac:dyDescent="0.3">
      <c r="B43" s="130" t="s">
        <v>316</v>
      </c>
      <c r="C43" s="131"/>
      <c r="D43" s="131"/>
      <c r="E43" s="131"/>
      <c r="F43" s="131"/>
      <c r="G43" s="131"/>
      <c r="H43" s="132"/>
    </row>
    <row r="45" spans="2:9" x14ac:dyDescent="0.3">
      <c r="B45" s="27" t="s">
        <v>277</v>
      </c>
    </row>
    <row r="46" spans="2:9" x14ac:dyDescent="0.3">
      <c r="B46" s="121" t="s">
        <v>286</v>
      </c>
      <c r="C46" s="122"/>
      <c r="D46" s="122"/>
      <c r="E46" s="122"/>
      <c r="F46" s="23"/>
      <c r="G46" s="23"/>
      <c r="H46" s="23"/>
      <c r="I46" s="24"/>
    </row>
    <row r="47" spans="2:9" x14ac:dyDescent="0.3">
      <c r="B47" s="123" t="s">
        <v>283</v>
      </c>
      <c r="C47" s="124"/>
      <c r="D47" s="124"/>
      <c r="E47" s="124"/>
      <c r="F47" s="124"/>
      <c r="G47" s="124"/>
      <c r="H47" s="124"/>
      <c r="I47" s="125"/>
    </row>
  </sheetData>
  <mergeCells count="38">
    <mergeCell ref="B46:E46"/>
    <mergeCell ref="B47:I47"/>
    <mergeCell ref="B38:H38"/>
    <mergeCell ref="B39:E39"/>
    <mergeCell ref="B40:D40"/>
    <mergeCell ref="B41:D41"/>
    <mergeCell ref="B42:D42"/>
    <mergeCell ref="B43:H43"/>
    <mergeCell ref="B37:C37"/>
    <mergeCell ref="C24:D24"/>
    <mergeCell ref="C25:D25"/>
    <mergeCell ref="C26:D26"/>
    <mergeCell ref="C27:D27"/>
    <mergeCell ref="C28:D28"/>
    <mergeCell ref="C29:D29"/>
    <mergeCell ref="C30:D30"/>
    <mergeCell ref="C31:D31"/>
    <mergeCell ref="C32:D32"/>
    <mergeCell ref="C33:D33"/>
    <mergeCell ref="C34:D34"/>
    <mergeCell ref="C23:D23"/>
    <mergeCell ref="C12:D12"/>
    <mergeCell ref="C13:D13"/>
    <mergeCell ref="C14:D14"/>
    <mergeCell ref="C15:D15"/>
    <mergeCell ref="C16:D16"/>
    <mergeCell ref="C17:D17"/>
    <mergeCell ref="C18:D18"/>
    <mergeCell ref="C19:D19"/>
    <mergeCell ref="C20:D20"/>
    <mergeCell ref="C21:D21"/>
    <mergeCell ref="C22:D22"/>
    <mergeCell ref="B10:D10"/>
    <mergeCell ref="A2:W2"/>
    <mergeCell ref="A3:W3"/>
    <mergeCell ref="A4:W4"/>
    <mergeCell ref="A6:W6"/>
    <mergeCell ref="H7:O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A1479-55C7-4F2C-ABE6-05C3C4C57783}">
  <dimension ref="A2:X191"/>
  <sheetViews>
    <sheetView showGridLines="0" tabSelected="1" workbookViewId="0">
      <selection activeCell="I184" sqref="I184"/>
    </sheetView>
  </sheetViews>
  <sheetFormatPr defaultRowHeight="14.4" x14ac:dyDescent="0.3"/>
  <cols>
    <col min="2" max="2" width="24.44140625" customWidth="1"/>
    <col min="3" max="3" width="17.6640625" customWidth="1"/>
  </cols>
  <sheetData>
    <row r="2" spans="1:24" ht="18" x14ac:dyDescent="0.35">
      <c r="A2" s="107"/>
      <c r="B2" s="107"/>
      <c r="C2" s="107"/>
      <c r="D2" s="107"/>
      <c r="E2" s="107"/>
      <c r="F2" s="107"/>
      <c r="G2" s="107"/>
      <c r="H2" s="107"/>
      <c r="I2" s="107"/>
      <c r="J2" s="107"/>
      <c r="K2" s="107"/>
      <c r="L2" s="107"/>
      <c r="M2" s="107"/>
      <c r="N2" s="107"/>
      <c r="O2" s="107"/>
      <c r="P2" s="107"/>
      <c r="Q2" s="107"/>
      <c r="R2" s="107"/>
      <c r="S2" s="107"/>
      <c r="T2" s="107"/>
      <c r="U2" s="107"/>
      <c r="V2" s="107"/>
      <c r="W2" s="107"/>
      <c r="X2" s="30"/>
    </row>
    <row r="3" spans="1:24" ht="15.6" x14ac:dyDescent="0.3">
      <c r="A3" s="108"/>
      <c r="B3" s="108"/>
      <c r="C3" s="108"/>
      <c r="D3" s="108"/>
      <c r="E3" s="108"/>
      <c r="F3" s="108"/>
      <c r="G3" s="108"/>
      <c r="H3" s="108"/>
      <c r="I3" s="108"/>
      <c r="J3" s="108"/>
      <c r="K3" s="108"/>
      <c r="L3" s="108"/>
      <c r="M3" s="108"/>
      <c r="N3" s="108"/>
      <c r="O3" s="108"/>
      <c r="P3" s="108"/>
      <c r="Q3" s="108"/>
      <c r="R3" s="108"/>
      <c r="S3" s="108"/>
      <c r="T3" s="108"/>
      <c r="U3" s="108"/>
      <c r="V3" s="108"/>
      <c r="W3" s="108"/>
      <c r="X3" s="29"/>
    </row>
    <row r="4" spans="1:24" ht="15.6" x14ac:dyDescent="0.3">
      <c r="A4" s="108"/>
      <c r="B4" s="108"/>
      <c r="C4" s="108"/>
      <c r="D4" s="108"/>
      <c r="E4" s="108"/>
      <c r="F4" s="108"/>
      <c r="G4" s="108"/>
      <c r="H4" s="108"/>
      <c r="I4" s="108"/>
      <c r="J4" s="108"/>
      <c r="K4" s="108"/>
      <c r="L4" s="108"/>
      <c r="M4" s="108"/>
      <c r="N4" s="108"/>
      <c r="O4" s="108"/>
      <c r="P4" s="108"/>
      <c r="Q4" s="108"/>
      <c r="R4" s="108"/>
      <c r="S4" s="108"/>
      <c r="T4" s="108"/>
      <c r="U4" s="108"/>
      <c r="V4" s="108"/>
      <c r="W4" s="108"/>
      <c r="X4" s="29"/>
    </row>
    <row r="7" spans="1:24" ht="18" x14ac:dyDescent="0.35">
      <c r="B7" s="48"/>
      <c r="C7" s="48"/>
      <c r="D7" s="48"/>
      <c r="E7" s="48"/>
      <c r="F7" s="48"/>
      <c r="G7" s="107" t="s">
        <v>105</v>
      </c>
      <c r="H7" s="107"/>
      <c r="I7" s="107"/>
      <c r="J7" s="107"/>
      <c r="K7" s="107"/>
      <c r="L7" s="107"/>
      <c r="M7" s="48"/>
      <c r="N7" s="48"/>
      <c r="O7" s="48"/>
      <c r="P7" s="48"/>
      <c r="Q7" s="48"/>
      <c r="R7" s="48"/>
      <c r="S7" s="48"/>
      <c r="T7" s="48"/>
      <c r="U7" s="48"/>
      <c r="V7" s="48"/>
      <c r="W7" s="48"/>
    </row>
    <row r="8" spans="1:24" ht="15.6" x14ac:dyDescent="0.3">
      <c r="A8" s="47"/>
      <c r="B8" s="31"/>
      <c r="C8" s="31"/>
      <c r="D8" s="31"/>
      <c r="E8" s="31"/>
      <c r="F8" s="31"/>
      <c r="G8" s="31"/>
      <c r="H8" s="31"/>
      <c r="I8" s="31"/>
      <c r="J8" s="31"/>
      <c r="K8" s="31"/>
      <c r="L8" s="31"/>
      <c r="M8" s="31"/>
      <c r="N8" s="31"/>
      <c r="O8" s="31"/>
      <c r="P8" s="31"/>
      <c r="Q8" s="31"/>
      <c r="R8" s="31"/>
      <c r="S8" s="31"/>
      <c r="T8" s="31"/>
      <c r="U8" s="31"/>
      <c r="V8" s="31"/>
      <c r="W8" s="31"/>
    </row>
    <row r="10" spans="1:24" x14ac:dyDescent="0.3">
      <c r="B10" s="102" t="s">
        <v>282</v>
      </c>
      <c r="C10" s="102"/>
      <c r="D10" s="102"/>
      <c r="E10" s="102"/>
    </row>
    <row r="11" spans="1:24" x14ac:dyDescent="0.3">
      <c r="B11" s="28"/>
      <c r="C11" s="28"/>
      <c r="D11" s="28"/>
      <c r="E11" s="28"/>
    </row>
    <row r="12" spans="1:24" x14ac:dyDescent="0.3">
      <c r="B12" s="32" t="s">
        <v>106</v>
      </c>
      <c r="C12" s="32" t="s">
        <v>99</v>
      </c>
      <c r="D12" s="102" t="s">
        <v>104</v>
      </c>
      <c r="E12" s="102"/>
      <c r="H12" s="140" t="s">
        <v>279</v>
      </c>
      <c r="I12" s="141"/>
    </row>
    <row r="13" spans="1:24" x14ac:dyDescent="0.3">
      <c r="B13" s="34"/>
      <c r="C13" s="46"/>
      <c r="D13" s="116"/>
      <c r="E13" s="117"/>
      <c r="H13" s="137" t="s">
        <v>272</v>
      </c>
      <c r="I13" s="60"/>
      <c r="J13" s="138"/>
      <c r="K13" s="138"/>
      <c r="L13" s="138"/>
      <c r="M13" s="138"/>
      <c r="N13" s="138"/>
      <c r="O13" s="139"/>
    </row>
    <row r="14" spans="1:24" x14ac:dyDescent="0.3">
      <c r="B14" s="35" t="s">
        <v>107</v>
      </c>
      <c r="C14" s="35" t="s">
        <v>79</v>
      </c>
      <c r="D14" s="114">
        <v>3.25</v>
      </c>
      <c r="E14" s="115"/>
      <c r="H14" s="137" t="s">
        <v>309</v>
      </c>
      <c r="I14" s="60"/>
      <c r="J14" s="60"/>
      <c r="K14" s="60"/>
      <c r="L14" s="60"/>
      <c r="O14" s="20"/>
    </row>
    <row r="15" spans="1:24" x14ac:dyDescent="0.3">
      <c r="B15" s="35" t="s">
        <v>297</v>
      </c>
      <c r="C15" s="35" t="s">
        <v>79</v>
      </c>
      <c r="D15" s="114">
        <v>3</v>
      </c>
      <c r="E15" s="115"/>
      <c r="H15" s="137" t="s">
        <v>310</v>
      </c>
      <c r="I15" s="60"/>
      <c r="J15" s="60"/>
      <c r="K15" s="60"/>
      <c r="O15" s="20"/>
    </row>
    <row r="16" spans="1:24" x14ac:dyDescent="0.3">
      <c r="B16" s="35" t="s">
        <v>108</v>
      </c>
      <c r="C16" s="35" t="s">
        <v>79</v>
      </c>
      <c r="D16" s="114">
        <v>2.5</v>
      </c>
      <c r="E16" s="115"/>
      <c r="H16" s="49" t="s">
        <v>311</v>
      </c>
      <c r="I16" s="50"/>
      <c r="J16" s="50"/>
      <c r="K16" s="50"/>
      <c r="L16" s="50"/>
      <c r="M16" s="50"/>
      <c r="N16" s="50"/>
      <c r="O16" s="51"/>
    </row>
    <row r="17" spans="2:15" x14ac:dyDescent="0.3">
      <c r="B17" s="35" t="s">
        <v>109</v>
      </c>
      <c r="C17" s="35" t="s">
        <v>86</v>
      </c>
      <c r="D17" s="114">
        <v>1.75</v>
      </c>
      <c r="E17" s="115"/>
      <c r="H17" s="142" t="s">
        <v>312</v>
      </c>
      <c r="I17" s="143"/>
      <c r="J17" s="143"/>
      <c r="K17" s="143"/>
      <c r="L17" s="21"/>
      <c r="M17" s="21"/>
      <c r="N17" s="21"/>
      <c r="O17" s="22"/>
    </row>
    <row r="18" spans="2:15" x14ac:dyDescent="0.3">
      <c r="B18" s="35" t="s">
        <v>118</v>
      </c>
      <c r="C18" s="35" t="s">
        <v>87</v>
      </c>
      <c r="D18" s="114">
        <v>1.5</v>
      </c>
      <c r="E18" s="115"/>
    </row>
    <row r="19" spans="2:15" x14ac:dyDescent="0.3">
      <c r="B19" s="35" t="s">
        <v>113</v>
      </c>
      <c r="C19" s="35" t="s">
        <v>79</v>
      </c>
      <c r="D19" s="114">
        <v>1.5</v>
      </c>
      <c r="E19" s="115"/>
    </row>
    <row r="20" spans="2:15" x14ac:dyDescent="0.3">
      <c r="B20" s="35" t="s">
        <v>112</v>
      </c>
      <c r="C20" s="35" t="s">
        <v>90</v>
      </c>
      <c r="D20" s="114">
        <v>1.5</v>
      </c>
      <c r="E20" s="115"/>
      <c r="H20" s="27" t="s">
        <v>277</v>
      </c>
    </row>
    <row r="21" spans="2:15" x14ac:dyDescent="0.3">
      <c r="B21" s="35" t="s">
        <v>111</v>
      </c>
      <c r="C21" s="35" t="s">
        <v>80</v>
      </c>
      <c r="D21" s="114">
        <v>1.5</v>
      </c>
      <c r="E21" s="115"/>
      <c r="H21" s="121" t="s">
        <v>285</v>
      </c>
      <c r="I21" s="122"/>
      <c r="J21" s="122"/>
      <c r="K21" s="122"/>
      <c r="L21" s="122"/>
      <c r="M21" s="23"/>
      <c r="N21" s="23"/>
      <c r="O21" s="24"/>
    </row>
    <row r="22" spans="2:15" x14ac:dyDescent="0.3">
      <c r="B22" s="35" t="s">
        <v>114</v>
      </c>
      <c r="C22" s="35" t="s">
        <v>82</v>
      </c>
      <c r="D22" s="114">
        <v>1.5</v>
      </c>
      <c r="E22" s="115"/>
      <c r="H22" s="133" t="s">
        <v>283</v>
      </c>
      <c r="I22" s="103"/>
      <c r="J22" s="103"/>
      <c r="K22" s="103"/>
      <c r="L22" s="103"/>
      <c r="M22" s="103"/>
      <c r="N22" s="103"/>
      <c r="O22" s="134"/>
    </row>
    <row r="23" spans="2:15" x14ac:dyDescent="0.3">
      <c r="B23" s="35" t="s">
        <v>325</v>
      </c>
      <c r="C23" s="35" t="s">
        <v>82</v>
      </c>
      <c r="D23" s="114">
        <v>1.5</v>
      </c>
      <c r="E23" s="115"/>
      <c r="H23" s="135" t="s">
        <v>284</v>
      </c>
      <c r="I23" s="136"/>
      <c r="J23" s="136"/>
      <c r="K23" s="136"/>
      <c r="L23" s="136"/>
      <c r="M23" s="25"/>
      <c r="N23" s="25"/>
      <c r="O23" s="26"/>
    </row>
    <row r="24" spans="2:15" x14ac:dyDescent="0.3">
      <c r="B24" s="35" t="s">
        <v>298</v>
      </c>
      <c r="C24" s="35" t="s">
        <v>82</v>
      </c>
      <c r="D24" s="114">
        <v>1.5</v>
      </c>
      <c r="E24" s="115"/>
    </row>
    <row r="25" spans="2:15" x14ac:dyDescent="0.3">
      <c r="B25" s="35" t="s">
        <v>110</v>
      </c>
      <c r="C25" s="35" t="s">
        <v>80</v>
      </c>
      <c r="D25" s="114">
        <v>1.5</v>
      </c>
      <c r="E25" s="115"/>
    </row>
    <row r="26" spans="2:15" x14ac:dyDescent="0.3">
      <c r="B26" s="35" t="s">
        <v>115</v>
      </c>
      <c r="C26" s="35" t="s">
        <v>82</v>
      </c>
      <c r="D26" s="114">
        <v>1.25</v>
      </c>
      <c r="E26" s="115"/>
    </row>
    <row r="27" spans="2:15" x14ac:dyDescent="0.3">
      <c r="B27" s="35" t="s">
        <v>117</v>
      </c>
      <c r="C27" s="35" t="s">
        <v>79</v>
      </c>
      <c r="D27" s="114">
        <v>1.25</v>
      </c>
      <c r="E27" s="115"/>
    </row>
    <row r="28" spans="2:15" x14ac:dyDescent="0.3">
      <c r="B28" s="35" t="s">
        <v>124</v>
      </c>
      <c r="C28" s="35" t="s">
        <v>79</v>
      </c>
      <c r="D28" s="114">
        <v>1.25</v>
      </c>
      <c r="E28" s="115"/>
    </row>
    <row r="29" spans="2:15" x14ac:dyDescent="0.3">
      <c r="B29" s="35" t="s">
        <v>116</v>
      </c>
      <c r="C29" s="35" t="s">
        <v>87</v>
      </c>
      <c r="D29" s="114">
        <v>1.25</v>
      </c>
      <c r="E29" s="115"/>
    </row>
    <row r="30" spans="2:15" x14ac:dyDescent="0.3">
      <c r="B30" s="35" t="s">
        <v>119</v>
      </c>
      <c r="C30" s="35" t="s">
        <v>80</v>
      </c>
      <c r="D30" s="114">
        <v>1.25</v>
      </c>
      <c r="E30" s="115"/>
    </row>
    <row r="31" spans="2:15" x14ac:dyDescent="0.3">
      <c r="B31" s="35" t="s">
        <v>120</v>
      </c>
      <c r="C31" s="35" t="s">
        <v>82</v>
      </c>
      <c r="D31" s="114">
        <v>1</v>
      </c>
      <c r="E31" s="115"/>
    </row>
    <row r="32" spans="2:15" x14ac:dyDescent="0.3">
      <c r="B32" s="35" t="s">
        <v>126</v>
      </c>
      <c r="C32" s="35" t="s">
        <v>80</v>
      </c>
      <c r="D32" s="114">
        <v>1</v>
      </c>
      <c r="E32" s="115"/>
    </row>
    <row r="33" spans="2:9" x14ac:dyDescent="0.3">
      <c r="B33" s="35" t="s">
        <v>121</v>
      </c>
      <c r="C33" s="35" t="s">
        <v>89</v>
      </c>
      <c r="D33" s="114">
        <v>1</v>
      </c>
      <c r="E33" s="115"/>
    </row>
    <row r="34" spans="2:9" x14ac:dyDescent="0.3">
      <c r="B34" s="35" t="s">
        <v>122</v>
      </c>
      <c r="C34" s="35" t="s">
        <v>89</v>
      </c>
      <c r="D34" s="114">
        <v>1</v>
      </c>
      <c r="E34" s="115"/>
    </row>
    <row r="35" spans="2:9" x14ac:dyDescent="0.3">
      <c r="B35" s="35" t="s">
        <v>127</v>
      </c>
      <c r="C35" s="35" t="s">
        <v>80</v>
      </c>
      <c r="D35" s="114">
        <v>1</v>
      </c>
      <c r="E35" s="115"/>
    </row>
    <row r="36" spans="2:9" x14ac:dyDescent="0.3">
      <c r="B36" s="35" t="s">
        <v>130</v>
      </c>
      <c r="C36" s="35" t="s">
        <v>80</v>
      </c>
      <c r="D36" s="114">
        <v>1</v>
      </c>
      <c r="E36" s="115"/>
    </row>
    <row r="37" spans="2:9" x14ac:dyDescent="0.3">
      <c r="B37" s="35" t="s">
        <v>125</v>
      </c>
      <c r="C37" s="35" t="s">
        <v>81</v>
      </c>
      <c r="D37" s="114">
        <v>1</v>
      </c>
      <c r="E37" s="115"/>
      <c r="F37" s="19"/>
      <c r="G37" s="19"/>
      <c r="H37" s="19"/>
      <c r="I37" s="19"/>
    </row>
    <row r="38" spans="2:9" x14ac:dyDescent="0.3">
      <c r="B38" s="35" t="s">
        <v>154</v>
      </c>
      <c r="C38" s="35" t="s">
        <v>82</v>
      </c>
      <c r="D38" s="114">
        <v>1</v>
      </c>
      <c r="E38" s="115"/>
      <c r="F38" s="19"/>
    </row>
    <row r="39" spans="2:9" x14ac:dyDescent="0.3">
      <c r="B39" s="35" t="s">
        <v>146</v>
      </c>
      <c r="C39" s="35" t="s">
        <v>87</v>
      </c>
      <c r="D39" s="114">
        <v>1</v>
      </c>
      <c r="E39" s="115"/>
    </row>
    <row r="40" spans="2:9" x14ac:dyDescent="0.3">
      <c r="B40" s="35" t="s">
        <v>299</v>
      </c>
      <c r="C40" s="35" t="s">
        <v>82</v>
      </c>
      <c r="D40" s="114">
        <v>1</v>
      </c>
      <c r="E40" s="115"/>
    </row>
    <row r="41" spans="2:9" x14ac:dyDescent="0.3">
      <c r="B41" s="35" t="s">
        <v>123</v>
      </c>
      <c r="C41" s="35" t="s">
        <v>97</v>
      </c>
      <c r="D41" s="114">
        <v>1</v>
      </c>
      <c r="E41" s="115"/>
    </row>
    <row r="42" spans="2:9" x14ac:dyDescent="0.3">
      <c r="B42" s="35" t="s">
        <v>141</v>
      </c>
      <c r="C42" s="35" t="s">
        <v>86</v>
      </c>
      <c r="D42" s="114">
        <v>1</v>
      </c>
      <c r="E42" s="115"/>
    </row>
    <row r="43" spans="2:9" x14ac:dyDescent="0.3">
      <c r="B43" s="35" t="s">
        <v>145</v>
      </c>
      <c r="C43" s="35" t="s">
        <v>82</v>
      </c>
      <c r="D43" s="114">
        <v>1</v>
      </c>
      <c r="E43" s="115"/>
    </row>
    <row r="44" spans="2:9" x14ac:dyDescent="0.3">
      <c r="B44" s="35" t="s">
        <v>156</v>
      </c>
      <c r="C44" s="35" t="s">
        <v>82</v>
      </c>
      <c r="D44" s="114">
        <v>1</v>
      </c>
      <c r="E44" s="115"/>
    </row>
    <row r="45" spans="2:9" x14ac:dyDescent="0.3">
      <c r="B45" s="35" t="s">
        <v>129</v>
      </c>
      <c r="C45" s="35" t="s">
        <v>82</v>
      </c>
      <c r="D45" s="114">
        <v>1</v>
      </c>
      <c r="E45" s="115"/>
    </row>
    <row r="46" spans="2:9" x14ac:dyDescent="0.3">
      <c r="B46" s="35" t="s">
        <v>155</v>
      </c>
      <c r="C46" s="35" t="s">
        <v>96</v>
      </c>
      <c r="D46" s="114">
        <v>1</v>
      </c>
      <c r="E46" s="115"/>
    </row>
    <row r="47" spans="2:9" x14ac:dyDescent="0.3">
      <c r="B47" s="35" t="s">
        <v>134</v>
      </c>
      <c r="C47" s="35" t="s">
        <v>86</v>
      </c>
      <c r="D47" s="114">
        <v>1</v>
      </c>
      <c r="E47" s="115"/>
    </row>
    <row r="48" spans="2:9" x14ac:dyDescent="0.3">
      <c r="B48" s="35" t="s">
        <v>143</v>
      </c>
      <c r="C48" s="35" t="s">
        <v>86</v>
      </c>
      <c r="D48" s="114">
        <v>1</v>
      </c>
      <c r="E48" s="115"/>
    </row>
    <row r="49" spans="2:5" x14ac:dyDescent="0.3">
      <c r="B49" s="35" t="s">
        <v>158</v>
      </c>
      <c r="C49" s="35" t="s">
        <v>94</v>
      </c>
      <c r="D49" s="114">
        <v>1</v>
      </c>
      <c r="E49" s="115"/>
    </row>
    <row r="50" spans="2:5" x14ac:dyDescent="0.3">
      <c r="B50" s="35" t="s">
        <v>138</v>
      </c>
      <c r="C50" s="35" t="s">
        <v>91</v>
      </c>
      <c r="D50" s="114">
        <v>1</v>
      </c>
      <c r="E50" s="115"/>
    </row>
    <row r="51" spans="2:5" x14ac:dyDescent="0.3">
      <c r="B51" s="35" t="s">
        <v>148</v>
      </c>
      <c r="C51" s="35" t="s">
        <v>97</v>
      </c>
      <c r="D51" s="114">
        <v>1</v>
      </c>
      <c r="E51" s="115"/>
    </row>
    <row r="52" spans="2:5" x14ac:dyDescent="0.3">
      <c r="B52" s="35" t="s">
        <v>151</v>
      </c>
      <c r="C52" s="35" t="s">
        <v>97</v>
      </c>
      <c r="D52" s="114">
        <v>1</v>
      </c>
      <c r="E52" s="115"/>
    </row>
    <row r="53" spans="2:5" x14ac:dyDescent="0.3">
      <c r="B53" s="35" t="s">
        <v>133</v>
      </c>
      <c r="C53" s="35" t="s">
        <v>80</v>
      </c>
      <c r="D53" s="114">
        <v>1</v>
      </c>
      <c r="E53" s="115"/>
    </row>
    <row r="54" spans="2:5" x14ac:dyDescent="0.3">
      <c r="B54" s="35" t="s">
        <v>140</v>
      </c>
      <c r="C54" s="35" t="s">
        <v>82</v>
      </c>
      <c r="D54" s="114">
        <v>1</v>
      </c>
      <c r="E54" s="115"/>
    </row>
    <row r="55" spans="2:5" x14ac:dyDescent="0.3">
      <c r="B55" s="35" t="s">
        <v>157</v>
      </c>
      <c r="C55" s="35" t="s">
        <v>79</v>
      </c>
      <c r="D55" s="114">
        <v>0.75</v>
      </c>
      <c r="E55" s="115"/>
    </row>
    <row r="56" spans="2:5" x14ac:dyDescent="0.3">
      <c r="B56" s="35" t="s">
        <v>136</v>
      </c>
      <c r="C56" s="35" t="s">
        <v>97</v>
      </c>
      <c r="D56" s="114">
        <v>0.75</v>
      </c>
      <c r="E56" s="115"/>
    </row>
    <row r="57" spans="2:5" x14ac:dyDescent="0.3">
      <c r="B57" s="35" t="s">
        <v>135</v>
      </c>
      <c r="C57" s="35" t="s">
        <v>80</v>
      </c>
      <c r="D57" s="114">
        <v>0.75</v>
      </c>
      <c r="E57" s="115"/>
    </row>
    <row r="58" spans="2:5" x14ac:dyDescent="0.3">
      <c r="B58" s="35" t="s">
        <v>300</v>
      </c>
      <c r="C58" s="35" t="s">
        <v>86</v>
      </c>
      <c r="D58" s="114">
        <v>0.75</v>
      </c>
      <c r="E58" s="115"/>
    </row>
    <row r="59" spans="2:5" x14ac:dyDescent="0.3">
      <c r="B59" s="35" t="s">
        <v>139</v>
      </c>
      <c r="C59" s="35" t="s">
        <v>86</v>
      </c>
      <c r="D59" s="114">
        <v>0.75</v>
      </c>
      <c r="E59" s="115"/>
    </row>
    <row r="60" spans="2:5" x14ac:dyDescent="0.3">
      <c r="B60" s="35" t="s">
        <v>142</v>
      </c>
      <c r="C60" s="35" t="s">
        <v>85</v>
      </c>
      <c r="D60" s="114">
        <v>0.75</v>
      </c>
      <c r="E60" s="115"/>
    </row>
    <row r="61" spans="2:5" x14ac:dyDescent="0.3">
      <c r="B61" s="35" t="s">
        <v>132</v>
      </c>
      <c r="C61" s="35" t="s">
        <v>80</v>
      </c>
      <c r="D61" s="114">
        <v>0.75</v>
      </c>
      <c r="E61" s="115"/>
    </row>
    <row r="62" spans="2:5" x14ac:dyDescent="0.3">
      <c r="B62" s="35" t="s">
        <v>131</v>
      </c>
      <c r="C62" s="35" t="s">
        <v>82</v>
      </c>
      <c r="D62" s="114">
        <v>0.75</v>
      </c>
      <c r="E62" s="115"/>
    </row>
    <row r="63" spans="2:5" x14ac:dyDescent="0.3">
      <c r="B63" s="35" t="s">
        <v>149</v>
      </c>
      <c r="C63" s="35" t="s">
        <v>80</v>
      </c>
      <c r="D63" s="114">
        <v>0.75</v>
      </c>
      <c r="E63" s="115"/>
    </row>
    <row r="64" spans="2:5" x14ac:dyDescent="0.3">
      <c r="B64" s="35" t="s">
        <v>152</v>
      </c>
      <c r="C64" s="35" t="s">
        <v>89</v>
      </c>
      <c r="D64" s="114">
        <v>0.75</v>
      </c>
      <c r="E64" s="115"/>
    </row>
    <row r="65" spans="2:5" x14ac:dyDescent="0.3">
      <c r="B65" s="35" t="s">
        <v>150</v>
      </c>
      <c r="C65" s="35" t="s">
        <v>91</v>
      </c>
      <c r="D65" s="114">
        <v>0.75</v>
      </c>
      <c r="E65" s="115"/>
    </row>
    <row r="66" spans="2:5" x14ac:dyDescent="0.3">
      <c r="B66" s="35" t="s">
        <v>128</v>
      </c>
      <c r="C66" s="35" t="s">
        <v>82</v>
      </c>
      <c r="D66" s="114">
        <v>0.75</v>
      </c>
      <c r="E66" s="115"/>
    </row>
    <row r="67" spans="2:5" x14ac:dyDescent="0.3">
      <c r="B67" s="35" t="s">
        <v>153</v>
      </c>
      <c r="C67" s="35" t="s">
        <v>97</v>
      </c>
      <c r="D67" s="114">
        <v>0.75</v>
      </c>
      <c r="E67" s="115"/>
    </row>
    <row r="68" spans="2:5" x14ac:dyDescent="0.3">
      <c r="B68" s="35" t="s">
        <v>147</v>
      </c>
      <c r="C68" s="35" t="s">
        <v>80</v>
      </c>
      <c r="D68" s="114">
        <v>0.75</v>
      </c>
      <c r="E68" s="115"/>
    </row>
    <row r="69" spans="2:5" x14ac:dyDescent="0.3">
      <c r="B69" s="35" t="s">
        <v>137</v>
      </c>
      <c r="C69" s="35" t="s">
        <v>80</v>
      </c>
      <c r="D69" s="114">
        <v>0.75</v>
      </c>
      <c r="E69" s="115"/>
    </row>
    <row r="70" spans="2:5" x14ac:dyDescent="0.3">
      <c r="B70" s="35" t="s">
        <v>196</v>
      </c>
      <c r="C70" s="35" t="s">
        <v>80</v>
      </c>
      <c r="D70" s="114">
        <v>0.75</v>
      </c>
      <c r="E70" s="115"/>
    </row>
    <row r="71" spans="2:5" x14ac:dyDescent="0.3">
      <c r="B71" s="35" t="s">
        <v>144</v>
      </c>
      <c r="C71" s="35" t="s">
        <v>95</v>
      </c>
      <c r="D71" s="114">
        <v>0.75</v>
      </c>
      <c r="E71" s="115"/>
    </row>
    <row r="72" spans="2:5" x14ac:dyDescent="0.3">
      <c r="B72" s="35" t="s">
        <v>206</v>
      </c>
      <c r="C72" s="35" t="s">
        <v>81</v>
      </c>
      <c r="D72" s="114">
        <v>0.75</v>
      </c>
      <c r="E72" s="115"/>
    </row>
    <row r="73" spans="2:5" x14ac:dyDescent="0.3">
      <c r="B73" s="35" t="s">
        <v>159</v>
      </c>
      <c r="C73" s="35" t="s">
        <v>90</v>
      </c>
      <c r="D73" s="114">
        <v>0.75</v>
      </c>
      <c r="E73" s="115"/>
    </row>
    <row r="74" spans="2:5" x14ac:dyDescent="0.3">
      <c r="B74" s="35" t="s">
        <v>208</v>
      </c>
      <c r="C74" s="35" t="s">
        <v>80</v>
      </c>
      <c r="D74" s="114">
        <v>0.75</v>
      </c>
      <c r="E74" s="115"/>
    </row>
    <row r="75" spans="2:5" x14ac:dyDescent="0.3">
      <c r="B75" s="35" t="s">
        <v>166</v>
      </c>
      <c r="C75" s="35" t="s">
        <v>82</v>
      </c>
      <c r="D75" s="114">
        <v>0.75</v>
      </c>
      <c r="E75" s="115"/>
    </row>
    <row r="76" spans="2:5" x14ac:dyDescent="0.3">
      <c r="B76" s="35" t="s">
        <v>188</v>
      </c>
      <c r="C76" s="35" t="s">
        <v>97</v>
      </c>
      <c r="D76" s="114">
        <v>0.75</v>
      </c>
      <c r="E76" s="115"/>
    </row>
    <row r="77" spans="2:5" x14ac:dyDescent="0.3">
      <c r="B77" s="35" t="s">
        <v>163</v>
      </c>
      <c r="C77" s="35" t="s">
        <v>85</v>
      </c>
      <c r="D77" s="114">
        <v>0.75</v>
      </c>
      <c r="E77" s="115"/>
    </row>
    <row r="78" spans="2:5" x14ac:dyDescent="0.3">
      <c r="B78" s="35" t="s">
        <v>195</v>
      </c>
      <c r="C78" s="35" t="s">
        <v>89</v>
      </c>
      <c r="D78" s="114">
        <v>0.75</v>
      </c>
      <c r="E78" s="115"/>
    </row>
    <row r="79" spans="2:5" x14ac:dyDescent="0.3">
      <c r="B79" s="35" t="s">
        <v>165</v>
      </c>
      <c r="C79" s="35" t="s">
        <v>85</v>
      </c>
      <c r="D79" s="114">
        <v>0.75</v>
      </c>
      <c r="E79" s="115"/>
    </row>
    <row r="80" spans="2:5" x14ac:dyDescent="0.3">
      <c r="B80" s="35" t="s">
        <v>254</v>
      </c>
      <c r="C80" s="35" t="s">
        <v>89</v>
      </c>
      <c r="D80" s="114">
        <v>0.75</v>
      </c>
      <c r="E80" s="115"/>
    </row>
    <row r="81" spans="2:5" x14ac:dyDescent="0.3">
      <c r="B81" s="35" t="s">
        <v>209</v>
      </c>
      <c r="C81" s="35" t="s">
        <v>89</v>
      </c>
      <c r="D81" s="114">
        <v>0.75</v>
      </c>
      <c r="E81" s="115"/>
    </row>
    <row r="82" spans="2:5" x14ac:dyDescent="0.3">
      <c r="B82" s="35" t="s">
        <v>201</v>
      </c>
      <c r="C82" s="35" t="s">
        <v>97</v>
      </c>
      <c r="D82" s="114">
        <v>0.75</v>
      </c>
      <c r="E82" s="115"/>
    </row>
    <row r="83" spans="2:5" x14ac:dyDescent="0.3">
      <c r="B83" s="35" t="s">
        <v>186</v>
      </c>
      <c r="C83" s="35" t="s">
        <v>97</v>
      </c>
      <c r="D83" s="114">
        <v>0.75</v>
      </c>
      <c r="E83" s="115"/>
    </row>
    <row r="84" spans="2:5" x14ac:dyDescent="0.3">
      <c r="B84" s="35" t="s">
        <v>169</v>
      </c>
      <c r="C84" s="35" t="s">
        <v>80</v>
      </c>
      <c r="D84" s="114">
        <v>0.75</v>
      </c>
      <c r="E84" s="115"/>
    </row>
    <row r="85" spans="2:5" x14ac:dyDescent="0.3">
      <c r="B85" s="35" t="s">
        <v>191</v>
      </c>
      <c r="C85" s="35" t="s">
        <v>86</v>
      </c>
      <c r="D85" s="114">
        <v>0.75</v>
      </c>
      <c r="E85" s="115"/>
    </row>
    <row r="86" spans="2:5" x14ac:dyDescent="0.3">
      <c r="B86" s="35" t="s">
        <v>189</v>
      </c>
      <c r="C86" s="35" t="s">
        <v>89</v>
      </c>
      <c r="D86" s="114">
        <v>0.75</v>
      </c>
      <c r="E86" s="115"/>
    </row>
    <row r="87" spans="2:5" x14ac:dyDescent="0.3">
      <c r="B87" s="35" t="s">
        <v>212</v>
      </c>
      <c r="C87" s="35" t="s">
        <v>89</v>
      </c>
      <c r="D87" s="114">
        <v>0.75</v>
      </c>
      <c r="E87" s="115"/>
    </row>
    <row r="88" spans="2:5" x14ac:dyDescent="0.3">
      <c r="B88" s="35" t="s">
        <v>197</v>
      </c>
      <c r="C88" s="35" t="s">
        <v>80</v>
      </c>
      <c r="D88" s="114">
        <v>0.75</v>
      </c>
      <c r="E88" s="115"/>
    </row>
    <row r="89" spans="2:5" x14ac:dyDescent="0.3">
      <c r="B89" s="35" t="s">
        <v>180</v>
      </c>
      <c r="C89" s="35" t="s">
        <v>95</v>
      </c>
      <c r="D89" s="114">
        <v>0.75</v>
      </c>
      <c r="E89" s="115"/>
    </row>
    <row r="90" spans="2:5" x14ac:dyDescent="0.3">
      <c r="B90" s="35" t="s">
        <v>161</v>
      </c>
      <c r="C90" s="35" t="s">
        <v>95</v>
      </c>
      <c r="D90" s="114">
        <v>0.75</v>
      </c>
      <c r="E90" s="115"/>
    </row>
    <row r="91" spans="2:5" x14ac:dyDescent="0.3">
      <c r="B91" s="35" t="s">
        <v>167</v>
      </c>
      <c r="C91" s="35" t="s">
        <v>87</v>
      </c>
      <c r="D91" s="114">
        <v>0.75</v>
      </c>
      <c r="E91" s="115"/>
    </row>
    <row r="92" spans="2:5" x14ac:dyDescent="0.3">
      <c r="B92" s="35" t="s">
        <v>160</v>
      </c>
      <c r="C92" s="35" t="s">
        <v>87</v>
      </c>
      <c r="D92" s="114">
        <v>0.75</v>
      </c>
      <c r="E92" s="115"/>
    </row>
    <row r="93" spans="2:5" x14ac:dyDescent="0.3">
      <c r="B93" s="35" t="s">
        <v>172</v>
      </c>
      <c r="C93" s="35" t="s">
        <v>97</v>
      </c>
      <c r="D93" s="114">
        <v>0.75</v>
      </c>
      <c r="E93" s="115"/>
    </row>
    <row r="94" spans="2:5" x14ac:dyDescent="0.3">
      <c r="B94" s="35" t="s">
        <v>211</v>
      </c>
      <c r="C94" s="35" t="s">
        <v>95</v>
      </c>
      <c r="D94" s="114">
        <v>0.75</v>
      </c>
      <c r="E94" s="115"/>
    </row>
    <row r="95" spans="2:5" x14ac:dyDescent="0.3">
      <c r="B95" s="35" t="s">
        <v>199</v>
      </c>
      <c r="C95" s="35" t="s">
        <v>95</v>
      </c>
      <c r="D95" s="114">
        <v>0.75</v>
      </c>
      <c r="E95" s="115"/>
    </row>
    <row r="96" spans="2:5" x14ac:dyDescent="0.3">
      <c r="B96" s="35" t="s">
        <v>190</v>
      </c>
      <c r="C96" s="35" t="s">
        <v>89</v>
      </c>
      <c r="D96" s="114">
        <v>0.75</v>
      </c>
      <c r="E96" s="115"/>
    </row>
    <row r="97" spans="2:5" x14ac:dyDescent="0.3">
      <c r="B97" s="35" t="s">
        <v>178</v>
      </c>
      <c r="C97" s="35" t="s">
        <v>97</v>
      </c>
      <c r="D97" s="114">
        <v>0.75</v>
      </c>
      <c r="E97" s="115"/>
    </row>
    <row r="98" spans="2:5" x14ac:dyDescent="0.3">
      <c r="B98" s="35" t="s">
        <v>192</v>
      </c>
      <c r="C98" s="35" t="s">
        <v>95</v>
      </c>
      <c r="D98" s="114">
        <v>0.75</v>
      </c>
      <c r="E98" s="115"/>
    </row>
    <row r="99" spans="2:5" x14ac:dyDescent="0.3">
      <c r="B99" s="35" t="s">
        <v>164</v>
      </c>
      <c r="C99" s="35" t="s">
        <v>82</v>
      </c>
      <c r="D99" s="114">
        <v>0.75</v>
      </c>
      <c r="E99" s="115"/>
    </row>
    <row r="100" spans="2:5" x14ac:dyDescent="0.3">
      <c r="B100" s="35" t="s">
        <v>194</v>
      </c>
      <c r="C100" s="35" t="s">
        <v>95</v>
      </c>
      <c r="D100" s="114">
        <v>0.75</v>
      </c>
      <c r="E100" s="115"/>
    </row>
    <row r="101" spans="2:5" x14ac:dyDescent="0.3">
      <c r="B101" s="35" t="s">
        <v>301</v>
      </c>
      <c r="C101" s="35" t="s">
        <v>82</v>
      </c>
      <c r="D101" s="114">
        <v>0.75</v>
      </c>
      <c r="E101" s="115"/>
    </row>
    <row r="102" spans="2:5" x14ac:dyDescent="0.3">
      <c r="B102" s="35" t="s">
        <v>175</v>
      </c>
      <c r="C102" s="35" t="s">
        <v>97</v>
      </c>
      <c r="D102" s="114">
        <v>0.75</v>
      </c>
      <c r="E102" s="115"/>
    </row>
    <row r="103" spans="2:5" x14ac:dyDescent="0.3">
      <c r="B103" s="35" t="s">
        <v>168</v>
      </c>
      <c r="C103" s="35" t="s">
        <v>95</v>
      </c>
      <c r="D103" s="114">
        <v>0.75</v>
      </c>
      <c r="E103" s="115"/>
    </row>
    <row r="104" spans="2:5" x14ac:dyDescent="0.3">
      <c r="B104" s="35" t="s">
        <v>179</v>
      </c>
      <c r="C104" s="35" t="s">
        <v>86</v>
      </c>
      <c r="D104" s="114">
        <v>0.75</v>
      </c>
      <c r="E104" s="115"/>
    </row>
    <row r="105" spans="2:5" x14ac:dyDescent="0.3">
      <c r="B105" s="35" t="s">
        <v>205</v>
      </c>
      <c r="C105" s="35" t="s">
        <v>95</v>
      </c>
      <c r="D105" s="114">
        <v>0.75</v>
      </c>
      <c r="E105" s="115"/>
    </row>
    <row r="106" spans="2:5" x14ac:dyDescent="0.3">
      <c r="B106" s="35" t="s">
        <v>202</v>
      </c>
      <c r="C106" s="35" t="s">
        <v>95</v>
      </c>
      <c r="D106" s="114">
        <v>0.75</v>
      </c>
      <c r="E106" s="115"/>
    </row>
    <row r="107" spans="2:5" x14ac:dyDescent="0.3">
      <c r="B107" s="35" t="s">
        <v>182</v>
      </c>
      <c r="C107" s="35" t="s">
        <v>89</v>
      </c>
      <c r="D107" s="114">
        <v>0.75</v>
      </c>
      <c r="E107" s="115"/>
    </row>
    <row r="108" spans="2:5" x14ac:dyDescent="0.3">
      <c r="B108" s="35" t="s">
        <v>184</v>
      </c>
      <c r="C108" s="35" t="s">
        <v>89</v>
      </c>
      <c r="D108" s="114">
        <v>0.5</v>
      </c>
      <c r="E108" s="115"/>
    </row>
    <row r="109" spans="2:5" x14ac:dyDescent="0.3">
      <c r="B109" s="35" t="s">
        <v>181</v>
      </c>
      <c r="C109" s="35" t="s">
        <v>95</v>
      </c>
      <c r="D109" s="114">
        <v>0.5</v>
      </c>
      <c r="E109" s="115"/>
    </row>
    <row r="110" spans="2:5" x14ac:dyDescent="0.3">
      <c r="B110" s="35" t="s">
        <v>204</v>
      </c>
      <c r="C110" s="35" t="s">
        <v>89</v>
      </c>
      <c r="D110" s="114">
        <v>0.5</v>
      </c>
      <c r="E110" s="115"/>
    </row>
    <row r="111" spans="2:5" x14ac:dyDescent="0.3">
      <c r="B111" s="35" t="s">
        <v>271</v>
      </c>
      <c r="C111" s="35" t="s">
        <v>95</v>
      </c>
      <c r="D111" s="114">
        <v>0.5</v>
      </c>
      <c r="E111" s="115"/>
    </row>
    <row r="112" spans="2:5" x14ac:dyDescent="0.3">
      <c r="B112" s="35" t="s">
        <v>171</v>
      </c>
      <c r="C112" s="35" t="s">
        <v>96</v>
      </c>
      <c r="D112" s="114">
        <v>0.5</v>
      </c>
      <c r="E112" s="115"/>
    </row>
    <row r="113" spans="2:5" x14ac:dyDescent="0.3">
      <c r="B113" s="35" t="s">
        <v>207</v>
      </c>
      <c r="C113" s="35" t="s">
        <v>89</v>
      </c>
      <c r="D113" s="114">
        <v>0.5</v>
      </c>
      <c r="E113" s="115"/>
    </row>
    <row r="114" spans="2:5" x14ac:dyDescent="0.3">
      <c r="B114" s="35" t="s">
        <v>183</v>
      </c>
      <c r="C114" s="35" t="s">
        <v>97</v>
      </c>
      <c r="D114" s="114">
        <v>0.5</v>
      </c>
      <c r="E114" s="115"/>
    </row>
    <row r="115" spans="2:5" x14ac:dyDescent="0.3">
      <c r="B115" s="35" t="s">
        <v>198</v>
      </c>
      <c r="C115" s="35" t="s">
        <v>86</v>
      </c>
      <c r="D115" s="114">
        <v>0.5</v>
      </c>
      <c r="E115" s="115"/>
    </row>
    <row r="116" spans="2:5" x14ac:dyDescent="0.3">
      <c r="B116" s="35" t="s">
        <v>176</v>
      </c>
      <c r="C116" s="35" t="s">
        <v>96</v>
      </c>
      <c r="D116" s="114">
        <v>0.5</v>
      </c>
      <c r="E116" s="115"/>
    </row>
    <row r="117" spans="2:5" x14ac:dyDescent="0.3">
      <c r="B117" s="35" t="s">
        <v>162</v>
      </c>
      <c r="C117" s="35" t="s">
        <v>82</v>
      </c>
      <c r="D117" s="114">
        <v>0.5</v>
      </c>
      <c r="E117" s="115"/>
    </row>
    <row r="118" spans="2:5" x14ac:dyDescent="0.3">
      <c r="B118" s="35" t="s">
        <v>243</v>
      </c>
      <c r="C118" s="35" t="s">
        <v>87</v>
      </c>
      <c r="D118" s="114">
        <v>0.5</v>
      </c>
      <c r="E118" s="115"/>
    </row>
    <row r="119" spans="2:5" x14ac:dyDescent="0.3">
      <c r="B119" s="35" t="s">
        <v>173</v>
      </c>
      <c r="C119" s="35" t="s">
        <v>89</v>
      </c>
      <c r="D119" s="114">
        <v>0.5</v>
      </c>
      <c r="E119" s="115"/>
    </row>
    <row r="120" spans="2:5" x14ac:dyDescent="0.3">
      <c r="B120" s="35" t="s">
        <v>210</v>
      </c>
      <c r="C120" s="35" t="s">
        <v>91</v>
      </c>
      <c r="D120" s="114">
        <v>0.5</v>
      </c>
      <c r="E120" s="115"/>
    </row>
    <row r="121" spans="2:5" x14ac:dyDescent="0.3">
      <c r="B121" s="35" t="s">
        <v>185</v>
      </c>
      <c r="C121" s="35" t="s">
        <v>97</v>
      </c>
      <c r="D121" s="114">
        <v>0.5</v>
      </c>
      <c r="E121" s="115"/>
    </row>
    <row r="122" spans="2:5" x14ac:dyDescent="0.3">
      <c r="B122" s="35" t="s">
        <v>187</v>
      </c>
      <c r="C122" s="35" t="s">
        <v>89</v>
      </c>
      <c r="D122" s="114">
        <v>0.5</v>
      </c>
      <c r="E122" s="115"/>
    </row>
    <row r="123" spans="2:5" x14ac:dyDescent="0.3">
      <c r="B123" s="35" t="s">
        <v>193</v>
      </c>
      <c r="C123" s="35" t="s">
        <v>89</v>
      </c>
      <c r="D123" s="114">
        <v>0.5</v>
      </c>
      <c r="E123" s="115"/>
    </row>
    <row r="124" spans="2:5" x14ac:dyDescent="0.3">
      <c r="B124" s="35" t="s">
        <v>174</v>
      </c>
      <c r="C124" s="35" t="s">
        <v>97</v>
      </c>
      <c r="D124" s="114">
        <v>0.5</v>
      </c>
      <c r="E124" s="115"/>
    </row>
    <row r="125" spans="2:5" x14ac:dyDescent="0.3">
      <c r="B125" s="35" t="s">
        <v>250</v>
      </c>
      <c r="C125" s="35" t="s">
        <v>89</v>
      </c>
      <c r="D125" s="114">
        <v>0.5</v>
      </c>
      <c r="E125" s="115"/>
    </row>
    <row r="126" spans="2:5" x14ac:dyDescent="0.3">
      <c r="B126" s="35" t="s">
        <v>302</v>
      </c>
      <c r="C126" s="35" t="s">
        <v>96</v>
      </c>
      <c r="D126" s="114">
        <v>0.5</v>
      </c>
      <c r="E126" s="115"/>
    </row>
    <row r="127" spans="2:5" x14ac:dyDescent="0.3">
      <c r="B127" s="35" t="s">
        <v>303</v>
      </c>
      <c r="C127" s="35" t="s">
        <v>97</v>
      </c>
      <c r="D127" s="114">
        <v>0.5</v>
      </c>
      <c r="E127" s="115"/>
    </row>
    <row r="128" spans="2:5" x14ac:dyDescent="0.3">
      <c r="B128" s="35" t="s">
        <v>203</v>
      </c>
      <c r="C128" s="35" t="s">
        <v>82</v>
      </c>
      <c r="D128" s="114">
        <v>0.5</v>
      </c>
      <c r="E128" s="115"/>
    </row>
    <row r="129" spans="2:5" x14ac:dyDescent="0.3">
      <c r="B129" s="35" t="s">
        <v>231</v>
      </c>
      <c r="C129" s="35" t="s">
        <v>89</v>
      </c>
      <c r="D129" s="114">
        <v>0.5</v>
      </c>
      <c r="E129" s="115"/>
    </row>
    <row r="130" spans="2:5" x14ac:dyDescent="0.3">
      <c r="B130" s="35" t="s">
        <v>170</v>
      </c>
      <c r="C130" s="35" t="s">
        <v>91</v>
      </c>
      <c r="D130" s="114">
        <v>0.5</v>
      </c>
      <c r="E130" s="115"/>
    </row>
    <row r="131" spans="2:5" x14ac:dyDescent="0.3">
      <c r="B131" s="35" t="s">
        <v>304</v>
      </c>
      <c r="C131" s="35" t="s">
        <v>89</v>
      </c>
      <c r="D131" s="114">
        <v>0.5</v>
      </c>
      <c r="E131" s="115"/>
    </row>
    <row r="132" spans="2:5" x14ac:dyDescent="0.3">
      <c r="B132" s="35" t="s">
        <v>242</v>
      </c>
      <c r="C132" s="35" t="s">
        <v>97</v>
      </c>
      <c r="D132" s="114">
        <v>0.5</v>
      </c>
      <c r="E132" s="115"/>
    </row>
    <row r="133" spans="2:5" x14ac:dyDescent="0.3">
      <c r="B133" s="35" t="s">
        <v>233</v>
      </c>
      <c r="C133" s="35" t="s">
        <v>82</v>
      </c>
      <c r="D133" s="114">
        <v>0.5</v>
      </c>
      <c r="E133" s="115"/>
    </row>
    <row r="134" spans="2:5" x14ac:dyDescent="0.3">
      <c r="B134" s="35" t="s">
        <v>177</v>
      </c>
      <c r="C134" s="35" t="s">
        <v>89</v>
      </c>
      <c r="D134" s="114">
        <v>0.5</v>
      </c>
      <c r="E134" s="115"/>
    </row>
    <row r="135" spans="2:5" x14ac:dyDescent="0.3">
      <c r="B135" s="35" t="s">
        <v>241</v>
      </c>
      <c r="C135" s="35" t="s">
        <v>89</v>
      </c>
      <c r="D135" s="114">
        <v>0.5</v>
      </c>
      <c r="E135" s="115"/>
    </row>
    <row r="136" spans="2:5" x14ac:dyDescent="0.3">
      <c r="B136" s="35" t="s">
        <v>217</v>
      </c>
      <c r="C136" s="35" t="s">
        <v>86</v>
      </c>
      <c r="D136" s="114">
        <v>0.5</v>
      </c>
      <c r="E136" s="115"/>
    </row>
    <row r="137" spans="2:5" x14ac:dyDescent="0.3">
      <c r="B137" s="35" t="s">
        <v>232</v>
      </c>
      <c r="C137" s="35" t="s">
        <v>86</v>
      </c>
      <c r="D137" s="114">
        <v>0.5</v>
      </c>
      <c r="E137" s="115"/>
    </row>
    <row r="138" spans="2:5" x14ac:dyDescent="0.3">
      <c r="B138" s="35" t="s">
        <v>246</v>
      </c>
      <c r="C138" s="35" t="s">
        <v>97</v>
      </c>
      <c r="D138" s="114">
        <v>0.5</v>
      </c>
      <c r="E138" s="115"/>
    </row>
    <row r="139" spans="2:5" x14ac:dyDescent="0.3">
      <c r="B139" s="35" t="s">
        <v>222</v>
      </c>
      <c r="C139" s="35" t="s">
        <v>94</v>
      </c>
      <c r="D139" s="114">
        <v>0.5</v>
      </c>
      <c r="E139" s="115"/>
    </row>
    <row r="140" spans="2:5" x14ac:dyDescent="0.3">
      <c r="B140" s="35" t="s">
        <v>240</v>
      </c>
      <c r="C140" s="35" t="s">
        <v>89</v>
      </c>
      <c r="D140" s="114">
        <v>0.5</v>
      </c>
      <c r="E140" s="115"/>
    </row>
    <row r="141" spans="2:5" x14ac:dyDescent="0.3">
      <c r="B141" s="35" t="s">
        <v>244</v>
      </c>
      <c r="C141" s="35" t="s">
        <v>97</v>
      </c>
      <c r="D141" s="114">
        <v>0.5</v>
      </c>
      <c r="E141" s="115"/>
    </row>
    <row r="142" spans="2:5" x14ac:dyDescent="0.3">
      <c r="B142" s="35" t="s">
        <v>245</v>
      </c>
      <c r="C142" s="35" t="s">
        <v>95</v>
      </c>
      <c r="D142" s="114">
        <v>0.5</v>
      </c>
      <c r="E142" s="115"/>
    </row>
    <row r="143" spans="2:5" x14ac:dyDescent="0.3">
      <c r="B143" s="35" t="s">
        <v>221</v>
      </c>
      <c r="C143" s="35" t="s">
        <v>87</v>
      </c>
      <c r="D143" s="114">
        <v>0.5</v>
      </c>
      <c r="E143" s="115"/>
    </row>
    <row r="144" spans="2:5" x14ac:dyDescent="0.3">
      <c r="B144" s="35" t="s">
        <v>305</v>
      </c>
      <c r="C144" s="35" t="s">
        <v>96</v>
      </c>
      <c r="D144" s="114">
        <v>0.5</v>
      </c>
      <c r="E144" s="115"/>
    </row>
    <row r="145" spans="2:5" x14ac:dyDescent="0.3">
      <c r="B145" s="35" t="s">
        <v>220</v>
      </c>
      <c r="C145" s="35" t="s">
        <v>97</v>
      </c>
      <c r="D145" s="114">
        <v>0.5</v>
      </c>
      <c r="E145" s="115"/>
    </row>
    <row r="146" spans="2:5" x14ac:dyDescent="0.3">
      <c r="B146" s="35" t="s">
        <v>249</v>
      </c>
      <c r="C146" s="35" t="s">
        <v>86</v>
      </c>
      <c r="D146" s="114">
        <v>0.5</v>
      </c>
      <c r="E146" s="115"/>
    </row>
    <row r="147" spans="2:5" x14ac:dyDescent="0.3">
      <c r="B147" s="35" t="s">
        <v>252</v>
      </c>
      <c r="C147" s="35" t="s">
        <v>82</v>
      </c>
      <c r="D147" s="114">
        <v>0.5</v>
      </c>
      <c r="E147" s="115"/>
    </row>
    <row r="148" spans="2:5" x14ac:dyDescent="0.3">
      <c r="B148" s="35" t="s">
        <v>248</v>
      </c>
      <c r="C148" s="35" t="s">
        <v>97</v>
      </c>
      <c r="D148" s="114">
        <v>0.5</v>
      </c>
      <c r="E148" s="115"/>
    </row>
    <row r="149" spans="2:5" x14ac:dyDescent="0.3">
      <c r="B149" s="35" t="s">
        <v>247</v>
      </c>
      <c r="C149" s="35" t="s">
        <v>90</v>
      </c>
      <c r="D149" s="114">
        <v>0.5</v>
      </c>
      <c r="E149" s="115"/>
    </row>
    <row r="150" spans="2:5" x14ac:dyDescent="0.3">
      <c r="B150" s="35" t="s">
        <v>306</v>
      </c>
      <c r="C150" s="35" t="s">
        <v>85</v>
      </c>
      <c r="D150" s="114">
        <v>0.5</v>
      </c>
      <c r="E150" s="115"/>
    </row>
    <row r="151" spans="2:5" x14ac:dyDescent="0.3">
      <c r="B151" s="35" t="s">
        <v>200</v>
      </c>
      <c r="C151" s="35" t="s">
        <v>95</v>
      </c>
      <c r="D151" s="114">
        <v>0.5</v>
      </c>
      <c r="E151" s="115"/>
    </row>
    <row r="152" spans="2:5" x14ac:dyDescent="0.3">
      <c r="B152" s="35" t="s">
        <v>215</v>
      </c>
      <c r="C152" s="35" t="s">
        <v>86</v>
      </c>
      <c r="D152" s="114">
        <v>0.5</v>
      </c>
      <c r="E152" s="115"/>
    </row>
    <row r="153" spans="2:5" x14ac:dyDescent="0.3">
      <c r="B153" s="35" t="s">
        <v>216</v>
      </c>
      <c r="C153" s="35" t="s">
        <v>89</v>
      </c>
      <c r="D153" s="114">
        <v>0.5</v>
      </c>
      <c r="E153" s="115"/>
    </row>
    <row r="154" spans="2:5" x14ac:dyDescent="0.3">
      <c r="B154" s="35" t="s">
        <v>251</v>
      </c>
      <c r="C154" s="35" t="s">
        <v>89</v>
      </c>
      <c r="D154" s="114">
        <v>0.5</v>
      </c>
      <c r="E154" s="115"/>
    </row>
    <row r="155" spans="2:5" x14ac:dyDescent="0.3">
      <c r="B155" s="35" t="s">
        <v>239</v>
      </c>
      <c r="C155" s="35" t="s">
        <v>95</v>
      </c>
      <c r="D155" s="114">
        <v>0.5</v>
      </c>
      <c r="E155" s="115"/>
    </row>
    <row r="156" spans="2:5" x14ac:dyDescent="0.3">
      <c r="B156" s="35" t="s">
        <v>257</v>
      </c>
      <c r="C156" s="35" t="s">
        <v>86</v>
      </c>
      <c r="D156" s="114">
        <v>0.5</v>
      </c>
      <c r="E156" s="115"/>
    </row>
    <row r="157" spans="2:5" x14ac:dyDescent="0.3">
      <c r="B157" s="35" t="s">
        <v>237</v>
      </c>
      <c r="C157" s="35" t="s">
        <v>85</v>
      </c>
      <c r="D157" s="114">
        <v>0.5</v>
      </c>
      <c r="E157" s="115"/>
    </row>
    <row r="158" spans="2:5" x14ac:dyDescent="0.3">
      <c r="B158" s="35" t="s">
        <v>230</v>
      </c>
      <c r="C158" s="35" t="s">
        <v>94</v>
      </c>
      <c r="D158" s="114">
        <v>0.5</v>
      </c>
      <c r="E158" s="115"/>
    </row>
    <row r="159" spans="2:5" x14ac:dyDescent="0.3">
      <c r="B159" s="35" t="s">
        <v>235</v>
      </c>
      <c r="C159" s="35" t="s">
        <v>89</v>
      </c>
      <c r="D159" s="114">
        <v>0.5</v>
      </c>
      <c r="E159" s="115"/>
    </row>
    <row r="160" spans="2:5" x14ac:dyDescent="0.3">
      <c r="B160" s="35" t="s">
        <v>226</v>
      </c>
      <c r="C160" s="35" t="s">
        <v>95</v>
      </c>
      <c r="D160" s="114">
        <v>0.5</v>
      </c>
      <c r="E160" s="115"/>
    </row>
    <row r="161" spans="2:5" x14ac:dyDescent="0.3">
      <c r="B161" s="35" t="s">
        <v>229</v>
      </c>
      <c r="C161" s="35" t="s">
        <v>95</v>
      </c>
      <c r="D161" s="114">
        <v>0.5</v>
      </c>
      <c r="E161" s="115"/>
    </row>
    <row r="162" spans="2:5" x14ac:dyDescent="0.3">
      <c r="B162" s="35" t="s">
        <v>213</v>
      </c>
      <c r="C162" s="35" t="s">
        <v>86</v>
      </c>
      <c r="D162" s="114">
        <v>0.5</v>
      </c>
      <c r="E162" s="115"/>
    </row>
    <row r="163" spans="2:5" x14ac:dyDescent="0.3">
      <c r="B163" s="35" t="s">
        <v>234</v>
      </c>
      <c r="C163" s="35" t="s">
        <v>87</v>
      </c>
      <c r="D163" s="114">
        <v>0.5</v>
      </c>
      <c r="E163" s="115"/>
    </row>
    <row r="164" spans="2:5" x14ac:dyDescent="0.3">
      <c r="B164" s="35" t="s">
        <v>214</v>
      </c>
      <c r="C164" s="35" t="s">
        <v>96</v>
      </c>
      <c r="D164" s="114">
        <v>0.5</v>
      </c>
      <c r="E164" s="115"/>
    </row>
    <row r="165" spans="2:5" x14ac:dyDescent="0.3">
      <c r="B165" s="35" t="s">
        <v>236</v>
      </c>
      <c r="C165" s="35" t="s">
        <v>89</v>
      </c>
      <c r="D165" s="114">
        <v>0.25</v>
      </c>
      <c r="E165" s="115"/>
    </row>
    <row r="166" spans="2:5" x14ac:dyDescent="0.3">
      <c r="B166" s="35" t="s">
        <v>238</v>
      </c>
      <c r="C166" s="35" t="s">
        <v>87</v>
      </c>
      <c r="D166" s="114">
        <v>0.25</v>
      </c>
      <c r="E166" s="115"/>
    </row>
    <row r="167" spans="2:5" x14ac:dyDescent="0.3">
      <c r="B167" s="35" t="s">
        <v>228</v>
      </c>
      <c r="C167" s="35" t="s">
        <v>96</v>
      </c>
      <c r="D167" s="114">
        <v>0.25</v>
      </c>
      <c r="E167" s="115"/>
    </row>
    <row r="168" spans="2:5" x14ac:dyDescent="0.3">
      <c r="B168" s="35" t="s">
        <v>218</v>
      </c>
      <c r="C168" s="35" t="s">
        <v>95</v>
      </c>
      <c r="D168" s="114">
        <v>0.25</v>
      </c>
      <c r="E168" s="115"/>
    </row>
    <row r="169" spans="2:5" x14ac:dyDescent="0.3">
      <c r="B169" s="35" t="s">
        <v>307</v>
      </c>
      <c r="C169" s="35" t="s">
        <v>86</v>
      </c>
      <c r="D169" s="114">
        <v>0.25</v>
      </c>
      <c r="E169" s="115"/>
    </row>
    <row r="170" spans="2:5" x14ac:dyDescent="0.3">
      <c r="B170" s="35" t="s">
        <v>225</v>
      </c>
      <c r="C170" s="35" t="s">
        <v>89</v>
      </c>
      <c r="D170" s="114">
        <v>0.25</v>
      </c>
      <c r="E170" s="115"/>
    </row>
    <row r="171" spans="2:5" x14ac:dyDescent="0.3">
      <c r="B171" s="35" t="s">
        <v>224</v>
      </c>
      <c r="C171" s="35" t="s">
        <v>96</v>
      </c>
      <c r="D171" s="114">
        <v>0.25</v>
      </c>
      <c r="E171" s="115"/>
    </row>
    <row r="172" spans="2:5" x14ac:dyDescent="0.3">
      <c r="B172" s="35" t="s">
        <v>253</v>
      </c>
      <c r="C172" s="35" t="s">
        <v>92</v>
      </c>
      <c r="D172" s="114">
        <v>0.25</v>
      </c>
      <c r="E172" s="115"/>
    </row>
    <row r="173" spans="2:5" x14ac:dyDescent="0.3">
      <c r="B173" s="35" t="s">
        <v>223</v>
      </c>
      <c r="C173" s="35" t="s">
        <v>89</v>
      </c>
      <c r="D173" s="114">
        <v>0.25</v>
      </c>
      <c r="E173" s="115"/>
    </row>
    <row r="174" spans="2:5" x14ac:dyDescent="0.3">
      <c r="B174" s="35" t="s">
        <v>219</v>
      </c>
      <c r="C174" s="35" t="s">
        <v>87</v>
      </c>
      <c r="D174" s="114">
        <v>0.25</v>
      </c>
      <c r="E174" s="115"/>
    </row>
    <row r="175" spans="2:5" x14ac:dyDescent="0.3">
      <c r="B175" s="35" t="s">
        <v>227</v>
      </c>
      <c r="C175" s="35" t="s">
        <v>91</v>
      </c>
      <c r="D175" s="114">
        <v>0.25</v>
      </c>
      <c r="E175" s="115"/>
    </row>
    <row r="176" spans="2:5" x14ac:dyDescent="0.3">
      <c r="B176" s="35" t="s">
        <v>264</v>
      </c>
      <c r="C176" s="35" t="s">
        <v>96</v>
      </c>
      <c r="D176" s="114">
        <v>0.25</v>
      </c>
      <c r="E176" s="115"/>
    </row>
    <row r="177" spans="2:5" x14ac:dyDescent="0.3">
      <c r="B177" s="35" t="s">
        <v>308</v>
      </c>
      <c r="C177" s="35" t="s">
        <v>91</v>
      </c>
      <c r="D177" s="114">
        <v>0.25</v>
      </c>
      <c r="E177" s="115"/>
    </row>
    <row r="178" spans="2:5" x14ac:dyDescent="0.3">
      <c r="B178" s="35" t="s">
        <v>270</v>
      </c>
      <c r="C178" s="35" t="s">
        <v>96</v>
      </c>
      <c r="D178" s="114">
        <v>0.25</v>
      </c>
      <c r="E178" s="115"/>
    </row>
    <row r="179" spans="2:5" x14ac:dyDescent="0.3">
      <c r="B179" s="35" t="s">
        <v>268</v>
      </c>
      <c r="C179" s="35" t="s">
        <v>97</v>
      </c>
      <c r="D179" s="114">
        <v>0.25</v>
      </c>
      <c r="E179" s="115"/>
    </row>
    <row r="180" spans="2:5" x14ac:dyDescent="0.3">
      <c r="B180" s="35" t="s">
        <v>265</v>
      </c>
      <c r="C180" s="35" t="s">
        <v>96</v>
      </c>
      <c r="D180" s="114">
        <v>0.25</v>
      </c>
      <c r="E180" s="115"/>
    </row>
    <row r="181" spans="2:5" x14ac:dyDescent="0.3">
      <c r="B181" s="35" t="s">
        <v>256</v>
      </c>
      <c r="C181" s="35" t="s">
        <v>97</v>
      </c>
      <c r="D181" s="114">
        <v>0.25</v>
      </c>
      <c r="E181" s="115"/>
    </row>
    <row r="182" spans="2:5" x14ac:dyDescent="0.3">
      <c r="B182" s="35" t="s">
        <v>267</v>
      </c>
      <c r="C182" s="35" t="s">
        <v>95</v>
      </c>
      <c r="D182" s="114">
        <v>0.25</v>
      </c>
      <c r="E182" s="115"/>
    </row>
    <row r="183" spans="2:5" x14ac:dyDescent="0.3">
      <c r="B183" s="35" t="s">
        <v>263</v>
      </c>
      <c r="C183" s="35" t="s">
        <v>95</v>
      </c>
      <c r="D183" s="114">
        <v>0.25</v>
      </c>
      <c r="E183" s="115"/>
    </row>
    <row r="184" spans="2:5" x14ac:dyDescent="0.3">
      <c r="B184" s="35" t="s">
        <v>258</v>
      </c>
      <c r="C184" s="35" t="s">
        <v>97</v>
      </c>
      <c r="D184" s="114">
        <v>0.25</v>
      </c>
      <c r="E184" s="115"/>
    </row>
    <row r="185" spans="2:5" x14ac:dyDescent="0.3">
      <c r="B185" s="35" t="s">
        <v>261</v>
      </c>
      <c r="C185" s="35" t="s">
        <v>95</v>
      </c>
      <c r="D185" s="114">
        <v>0.25</v>
      </c>
      <c r="E185" s="115"/>
    </row>
    <row r="186" spans="2:5" x14ac:dyDescent="0.3">
      <c r="B186" s="35" t="s">
        <v>260</v>
      </c>
      <c r="C186" s="35" t="s">
        <v>95</v>
      </c>
      <c r="D186" s="114">
        <v>0.25</v>
      </c>
      <c r="E186" s="115"/>
    </row>
    <row r="187" spans="2:5" x14ac:dyDescent="0.3">
      <c r="B187" s="35" t="s">
        <v>266</v>
      </c>
      <c r="C187" s="35" t="s">
        <v>95</v>
      </c>
      <c r="D187" s="114">
        <v>0.25</v>
      </c>
      <c r="E187" s="115"/>
    </row>
    <row r="188" spans="2:5" x14ac:dyDescent="0.3">
      <c r="B188" s="35" t="s">
        <v>262</v>
      </c>
      <c r="C188" s="35" t="s">
        <v>93</v>
      </c>
      <c r="D188" s="114">
        <v>0.25</v>
      </c>
      <c r="E188" s="115"/>
    </row>
    <row r="189" spans="2:5" x14ac:dyDescent="0.3">
      <c r="B189" s="35" t="s">
        <v>255</v>
      </c>
      <c r="C189" s="35" t="s">
        <v>97</v>
      </c>
      <c r="D189" s="114">
        <v>0.25</v>
      </c>
      <c r="E189" s="115"/>
    </row>
    <row r="190" spans="2:5" x14ac:dyDescent="0.3">
      <c r="B190" s="35" t="s">
        <v>269</v>
      </c>
      <c r="C190" s="35" t="s">
        <v>95</v>
      </c>
      <c r="D190" s="114">
        <v>0.25</v>
      </c>
      <c r="E190" s="115"/>
    </row>
    <row r="191" spans="2:5" x14ac:dyDescent="0.3">
      <c r="B191" s="42" t="s">
        <v>259</v>
      </c>
      <c r="C191" s="42" t="s">
        <v>93</v>
      </c>
      <c r="D191" s="119">
        <v>0.25</v>
      </c>
      <c r="E191" s="120"/>
    </row>
  </sheetData>
  <mergeCells count="193">
    <mergeCell ref="D188:E188"/>
    <mergeCell ref="D189:E189"/>
    <mergeCell ref="D190:E190"/>
    <mergeCell ref="D191:E191"/>
    <mergeCell ref="G7:L7"/>
    <mergeCell ref="D179:E179"/>
    <mergeCell ref="D180:E180"/>
    <mergeCell ref="D181:E181"/>
    <mergeCell ref="D182:E182"/>
    <mergeCell ref="D183:E183"/>
    <mergeCell ref="D184:E184"/>
    <mergeCell ref="D185:E185"/>
    <mergeCell ref="D186:E186"/>
    <mergeCell ref="D187:E187"/>
    <mergeCell ref="D178:E178"/>
    <mergeCell ref="D172:E172"/>
    <mergeCell ref="D173:E173"/>
    <mergeCell ref="D174:E174"/>
    <mergeCell ref="D175:E175"/>
    <mergeCell ref="D176:E176"/>
    <mergeCell ref="D177:E177"/>
    <mergeCell ref="D166:E166"/>
    <mergeCell ref="D167:E167"/>
    <mergeCell ref="D168:E168"/>
    <mergeCell ref="D169:E169"/>
    <mergeCell ref="D170:E170"/>
    <mergeCell ref="D171:E171"/>
    <mergeCell ref="D160:E160"/>
    <mergeCell ref="D161:E161"/>
    <mergeCell ref="D162:E162"/>
    <mergeCell ref="D163:E163"/>
    <mergeCell ref="D164:E164"/>
    <mergeCell ref="D165:E165"/>
    <mergeCell ref="D154:E154"/>
    <mergeCell ref="D155:E155"/>
    <mergeCell ref="D156:E156"/>
    <mergeCell ref="D157:E157"/>
    <mergeCell ref="D158:E158"/>
    <mergeCell ref="D159:E159"/>
    <mergeCell ref="D148:E148"/>
    <mergeCell ref="D149:E149"/>
    <mergeCell ref="D150:E150"/>
    <mergeCell ref="D151:E151"/>
    <mergeCell ref="D152:E152"/>
    <mergeCell ref="D153:E153"/>
    <mergeCell ref="D142:E142"/>
    <mergeCell ref="D143:E143"/>
    <mergeCell ref="D144:E144"/>
    <mergeCell ref="D145:E145"/>
    <mergeCell ref="D146:E146"/>
    <mergeCell ref="D147:E147"/>
    <mergeCell ref="D136:E136"/>
    <mergeCell ref="D137:E137"/>
    <mergeCell ref="D138:E138"/>
    <mergeCell ref="D139:E139"/>
    <mergeCell ref="D140:E140"/>
    <mergeCell ref="D141:E141"/>
    <mergeCell ref="D130:E130"/>
    <mergeCell ref="D131:E131"/>
    <mergeCell ref="D132:E132"/>
    <mergeCell ref="D133:E133"/>
    <mergeCell ref="D134:E134"/>
    <mergeCell ref="D135:E135"/>
    <mergeCell ref="D124:E124"/>
    <mergeCell ref="D125:E125"/>
    <mergeCell ref="D126:E126"/>
    <mergeCell ref="D127:E127"/>
    <mergeCell ref="D128:E128"/>
    <mergeCell ref="D129:E129"/>
    <mergeCell ref="D118:E118"/>
    <mergeCell ref="D119:E119"/>
    <mergeCell ref="D120:E120"/>
    <mergeCell ref="D121:E121"/>
    <mergeCell ref="D122:E122"/>
    <mergeCell ref="D123:E123"/>
    <mergeCell ref="D113:E113"/>
    <mergeCell ref="D114:E114"/>
    <mergeCell ref="D115:E115"/>
    <mergeCell ref="D116:E116"/>
    <mergeCell ref="D117:E117"/>
    <mergeCell ref="D107:E107"/>
    <mergeCell ref="D108:E108"/>
    <mergeCell ref="D109:E109"/>
    <mergeCell ref="D110:E110"/>
    <mergeCell ref="D111:E111"/>
    <mergeCell ref="D112:E112"/>
    <mergeCell ref="D101:E101"/>
    <mergeCell ref="D102:E102"/>
    <mergeCell ref="D103:E103"/>
    <mergeCell ref="D104:E104"/>
    <mergeCell ref="D105:E105"/>
    <mergeCell ref="D106:E106"/>
    <mergeCell ref="D95:E95"/>
    <mergeCell ref="D96:E96"/>
    <mergeCell ref="D97:E97"/>
    <mergeCell ref="D98:E98"/>
    <mergeCell ref="D99:E99"/>
    <mergeCell ref="D100:E100"/>
    <mergeCell ref="D89:E89"/>
    <mergeCell ref="D90:E90"/>
    <mergeCell ref="D91:E91"/>
    <mergeCell ref="D92:E92"/>
    <mergeCell ref="D93:E93"/>
    <mergeCell ref="D94:E94"/>
    <mergeCell ref="D83:E83"/>
    <mergeCell ref="D84:E84"/>
    <mergeCell ref="D85:E85"/>
    <mergeCell ref="D86:E86"/>
    <mergeCell ref="D87:E87"/>
    <mergeCell ref="D88:E88"/>
    <mergeCell ref="D77:E77"/>
    <mergeCell ref="D78:E78"/>
    <mergeCell ref="D79:E79"/>
    <mergeCell ref="D80:E80"/>
    <mergeCell ref="D81:E81"/>
    <mergeCell ref="D82:E82"/>
    <mergeCell ref="D71:E71"/>
    <mergeCell ref="D72:E72"/>
    <mergeCell ref="D73:E73"/>
    <mergeCell ref="D74:E74"/>
    <mergeCell ref="D75:E75"/>
    <mergeCell ref="D76:E76"/>
    <mergeCell ref="D65:E65"/>
    <mergeCell ref="D66:E66"/>
    <mergeCell ref="D67:E67"/>
    <mergeCell ref="D68:E68"/>
    <mergeCell ref="D69:E69"/>
    <mergeCell ref="D70:E70"/>
    <mergeCell ref="D33:E33"/>
    <mergeCell ref="D59:E59"/>
    <mergeCell ref="D60:E60"/>
    <mergeCell ref="D61:E61"/>
    <mergeCell ref="D62:E62"/>
    <mergeCell ref="D63:E63"/>
    <mergeCell ref="D64:E64"/>
    <mergeCell ref="D53:E53"/>
    <mergeCell ref="D54:E54"/>
    <mergeCell ref="D55:E55"/>
    <mergeCell ref="D56:E56"/>
    <mergeCell ref="D57:E57"/>
    <mergeCell ref="D58:E58"/>
    <mergeCell ref="D41:E41"/>
    <mergeCell ref="D42:E42"/>
    <mergeCell ref="D34:E34"/>
    <mergeCell ref="D35:E35"/>
    <mergeCell ref="D36:E36"/>
    <mergeCell ref="D37:E37"/>
    <mergeCell ref="D38:E38"/>
    <mergeCell ref="D39:E39"/>
    <mergeCell ref="D40:E40"/>
    <mergeCell ref="D47:E47"/>
    <mergeCell ref="D48:E48"/>
    <mergeCell ref="D49:E49"/>
    <mergeCell ref="D50:E50"/>
    <mergeCell ref="D51:E51"/>
    <mergeCell ref="D52:E52"/>
    <mergeCell ref="D43:E43"/>
    <mergeCell ref="D44:E44"/>
    <mergeCell ref="D45:E45"/>
    <mergeCell ref="D46:E46"/>
    <mergeCell ref="D24:E24"/>
    <mergeCell ref="D13:E13"/>
    <mergeCell ref="D14:E14"/>
    <mergeCell ref="D15:E15"/>
    <mergeCell ref="D16:E16"/>
    <mergeCell ref="D17:E17"/>
    <mergeCell ref="D18:E18"/>
    <mergeCell ref="D31:E31"/>
    <mergeCell ref="D32:E32"/>
    <mergeCell ref="D25:E25"/>
    <mergeCell ref="D26:E26"/>
    <mergeCell ref="D27:E27"/>
    <mergeCell ref="D28:E28"/>
    <mergeCell ref="D29:E29"/>
    <mergeCell ref="D30:E30"/>
    <mergeCell ref="H22:O22"/>
    <mergeCell ref="H23:L23"/>
    <mergeCell ref="H13:O13"/>
    <mergeCell ref="A3:W3"/>
    <mergeCell ref="A2:W2"/>
    <mergeCell ref="A4:W4"/>
    <mergeCell ref="B10:E10"/>
    <mergeCell ref="D12:E12"/>
    <mergeCell ref="D19:E19"/>
    <mergeCell ref="D20:E20"/>
    <mergeCell ref="D21:E21"/>
    <mergeCell ref="H12:I12"/>
    <mergeCell ref="H14:L14"/>
    <mergeCell ref="H15:K15"/>
    <mergeCell ref="H17:K17"/>
    <mergeCell ref="H21:L21"/>
    <mergeCell ref="D22:E22"/>
    <mergeCell ref="D23:E2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Introduction</vt:lpstr>
      <vt:lpstr>ISALPI December 2024</vt:lpstr>
      <vt:lpstr>Characteristics of Parcels</vt:lpstr>
      <vt:lpstr>States</vt:lpstr>
      <vt:lpstr>Districts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Anoushka Saha</cp:lastModifiedBy>
  <dcterms:created xsi:type="dcterms:W3CDTF">2024-05-06T09:52:13Z</dcterms:created>
  <dcterms:modified xsi:type="dcterms:W3CDTF">2024-12-27T10:07:01Z</dcterms:modified>
</cp:coreProperties>
</file>